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" l="1"/>
  <c r="E33" i="1"/>
  <c r="D33" i="1"/>
  <c r="D32" i="1" s="1"/>
  <c r="E32" i="1"/>
  <c r="F17" i="1"/>
  <c r="E16" i="1"/>
  <c r="E15" i="1" s="1"/>
  <c r="D16" i="1"/>
  <c r="D15" i="1" s="1"/>
  <c r="F30" i="1"/>
  <c r="F29" i="1"/>
  <c r="E28" i="1"/>
  <c r="D28" i="1"/>
  <c r="E27" i="1"/>
  <c r="D27" i="1"/>
  <c r="E7" i="1"/>
  <c r="D7" i="1"/>
  <c r="E10" i="1"/>
  <c r="E6" i="1" s="1"/>
  <c r="D10" i="1"/>
  <c r="D6" i="1" s="1"/>
  <c r="F8" i="1"/>
  <c r="F9" i="1"/>
  <c r="F11" i="1"/>
  <c r="F10" i="1" s="1"/>
  <c r="E20" i="1"/>
  <c r="E19" i="1" s="1"/>
  <c r="D20" i="1"/>
  <c r="D19" i="1" s="1"/>
  <c r="D45" i="1"/>
  <c r="E41" i="1"/>
  <c r="F38" i="1"/>
  <c r="F39" i="1"/>
  <c r="F43" i="1"/>
  <c r="F44" i="1"/>
  <c r="E37" i="1"/>
  <c r="D37" i="1"/>
  <c r="E42" i="1"/>
  <c r="D42" i="1"/>
  <c r="D41" i="1" s="1"/>
  <c r="F46" i="1"/>
  <c r="E45" i="1"/>
  <c r="F21" i="1"/>
  <c r="F26" i="1"/>
  <c r="E25" i="1"/>
  <c r="D25" i="1"/>
  <c r="F28" i="1" l="1"/>
  <c r="F33" i="1"/>
  <c r="F32" i="1" s="1"/>
  <c r="E24" i="1"/>
  <c r="E23" i="1" s="1"/>
  <c r="E14" i="1" s="1"/>
  <c r="F27" i="1"/>
  <c r="D14" i="1"/>
  <c r="D24" i="1"/>
  <c r="D23" i="1" s="1"/>
  <c r="F16" i="1"/>
  <c r="F15" i="1" s="1"/>
  <c r="F20" i="1"/>
  <c r="F19" i="1" s="1"/>
  <c r="F7" i="1"/>
  <c r="F6" i="1" s="1"/>
  <c r="D40" i="1"/>
  <c r="D36" i="1" s="1"/>
  <c r="F41" i="1"/>
  <c r="E40" i="1"/>
  <c r="F42" i="1"/>
  <c r="F37" i="1"/>
  <c r="F25" i="1"/>
  <c r="E36" i="1"/>
  <c r="F45" i="1"/>
  <c r="F24" i="1" l="1"/>
  <c r="F23" i="1" s="1"/>
  <c r="F40" i="1"/>
  <c r="F36" i="1"/>
  <c r="F14" i="1" s="1"/>
</calcChain>
</file>

<file path=xl/sharedStrings.xml><?xml version="1.0" encoding="utf-8"?>
<sst xmlns="http://schemas.openxmlformats.org/spreadsheetml/2006/main" count="66" uniqueCount="51">
  <si>
    <t>Veriora valla 2014. aasta eelarve täiendus- ja muudatusettepanekud</t>
  </si>
  <si>
    <t>Tegevusala</t>
  </si>
  <si>
    <t>Kulu liik</t>
  </si>
  <si>
    <t>Tulu liik</t>
  </si>
  <si>
    <t>Konto nimetus</t>
  </si>
  <si>
    <t xml:space="preserve">35              </t>
  </si>
  <si>
    <t xml:space="preserve"> Toetused</t>
  </si>
  <si>
    <t xml:space="preserve">3520002         </t>
  </si>
  <si>
    <t xml:space="preserve">15              </t>
  </si>
  <si>
    <t xml:space="preserve">      Materiaalsete ja immateriaalsete varade soetamine </t>
  </si>
  <si>
    <t xml:space="preserve">155             </t>
  </si>
  <si>
    <t xml:space="preserve">      Materiaalsete põhivarade soetamine ja renoveerimine</t>
  </si>
  <si>
    <t xml:space="preserve">1551            </t>
  </si>
  <si>
    <t xml:space="preserve">      Rajatiste ja hoonete soetamine ja renoveerimine</t>
  </si>
  <si>
    <t xml:space="preserve">5               </t>
  </si>
  <si>
    <t xml:space="preserve">      Tegevuskulud</t>
  </si>
  <si>
    <t xml:space="preserve">55              </t>
  </si>
  <si>
    <t xml:space="preserve">      Majandamiskulud</t>
  </si>
  <si>
    <t xml:space="preserve">      Rajatiste majandamiskulud</t>
  </si>
  <si>
    <t xml:space="preserve">0921201         </t>
  </si>
  <si>
    <t xml:space="preserve">50              </t>
  </si>
  <si>
    <t xml:space="preserve">      Personalikulud</t>
  </si>
  <si>
    <t xml:space="preserve">500             </t>
  </si>
  <si>
    <t xml:space="preserve">      Töötasud</t>
  </si>
  <si>
    <t xml:space="preserve">5002            </t>
  </si>
  <si>
    <t xml:space="preserve">      Töötajate töötasu</t>
  </si>
  <si>
    <t xml:space="preserve">506             </t>
  </si>
  <si>
    <t xml:space="preserve">      Personalikuludega kaasnevad maksud</t>
  </si>
  <si>
    <t xml:space="preserve">5504            </t>
  </si>
  <si>
    <t xml:space="preserve">      Koolituskulud</t>
  </si>
  <si>
    <t>Muudatus</t>
  </si>
  <si>
    <t>Kinnitatud 27.02.2014</t>
  </si>
  <si>
    <t>Riigilõivud</t>
  </si>
  <si>
    <t>Lisa eelarve</t>
  </si>
  <si>
    <t>Tänavavalgustus</t>
  </si>
  <si>
    <t>Kinnistuste, hoonete ja ruumide majandamiskulud</t>
  </si>
  <si>
    <t>06400</t>
  </si>
  <si>
    <t xml:space="preserve">06605           </t>
  </si>
  <si>
    <t>Muu elamu ja kommunaalamajandus</t>
  </si>
  <si>
    <t>Kaupade ja teenuste müük</t>
  </si>
  <si>
    <t>Tulud</t>
  </si>
  <si>
    <t>Kodumaine sihtfinantseerimine tegevuskuludeks (KIK)</t>
  </si>
  <si>
    <t xml:space="preserve">      Töövõtulepingu tasu</t>
  </si>
  <si>
    <t>Kulud</t>
  </si>
  <si>
    <t xml:space="preserve"> Viluste Põhikool muudatus Vabariigi Valitsuse määrus 39 17.03.2014</t>
  </si>
  <si>
    <t>04510</t>
  </si>
  <si>
    <t>Maanteetransport</t>
  </si>
  <si>
    <t xml:space="preserve"> Toetusfond §5 lg 2 </t>
  </si>
  <si>
    <t>08102</t>
  </si>
  <si>
    <t>Õppevahendite ja koolituse kulud</t>
  </si>
  <si>
    <t>Sporditegevus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</si>
</sst>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9" fontId="4" fillId="0" borderId="0" xfId="1" applyNumberFormat="1" applyFont="1"/>
    <xf numFmtId="39" fontId="2" fillId="0" borderId="0" xfId="1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quotePrefix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2">
    <cellStyle name="Koma" xfId="1" builtinId="3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43" sqref="H43"/>
    </sheetView>
  </sheetViews>
  <sheetFormatPr defaultRowHeight="15" x14ac:dyDescent="0.25"/>
  <cols>
    <col min="1" max="1" width="11.140625" customWidth="1"/>
    <col min="2" max="2" width="7.28515625" style="9" customWidth="1"/>
    <col min="3" max="3" width="38.28515625" customWidth="1"/>
    <col min="4" max="4" width="10" customWidth="1"/>
    <col min="5" max="5" width="9.7109375" customWidth="1"/>
    <col min="6" max="6" width="12.42578125" customWidth="1"/>
    <col min="7" max="7" width="11.28515625" customWidth="1"/>
  </cols>
  <sheetData>
    <row r="1" spans="1:6" x14ac:dyDescent="0.25">
      <c r="B1" s="9" t="s">
        <v>0</v>
      </c>
    </row>
    <row r="3" spans="1:6" ht="60" x14ac:dyDescent="0.25">
      <c r="D3" s="7" t="s">
        <v>31</v>
      </c>
      <c r="E3" s="7" t="s">
        <v>30</v>
      </c>
      <c r="F3" s="7" t="s">
        <v>33</v>
      </c>
    </row>
    <row r="4" spans="1:6" s="2" customFormat="1" ht="11.25" x14ac:dyDescent="0.2">
      <c r="A4" s="2" t="s">
        <v>1</v>
      </c>
      <c r="B4" s="10" t="s">
        <v>3</v>
      </c>
      <c r="C4" s="2" t="s">
        <v>4</v>
      </c>
    </row>
    <row r="5" spans="1:6" s="2" customFormat="1" ht="11.25" x14ac:dyDescent="0.2">
      <c r="B5" s="10"/>
    </row>
    <row r="6" spans="1:6" s="15" customFormat="1" ht="10.5" x14ac:dyDescent="0.15">
      <c r="B6" s="16">
        <v>3</v>
      </c>
      <c r="C6" s="15" t="s">
        <v>40</v>
      </c>
      <c r="D6" s="15">
        <f>SUM(D7+D10)</f>
        <v>241424</v>
      </c>
      <c r="E6" s="15">
        <f t="shared" ref="E6:F6" si="0">SUM(E7+E10)</f>
        <v>49679</v>
      </c>
      <c r="F6" s="15">
        <f t="shared" si="0"/>
        <v>291103</v>
      </c>
    </row>
    <row r="7" spans="1:6" x14ac:dyDescent="0.25">
      <c r="B7" s="6" t="s">
        <v>5</v>
      </c>
      <c r="C7" s="1" t="s">
        <v>6</v>
      </c>
      <c r="D7" s="1">
        <f>SUM(D8:D9)</f>
        <v>241424</v>
      </c>
      <c r="E7" s="1">
        <f t="shared" ref="E7:F7" si="1">SUM(E8:E9)</f>
        <v>47679</v>
      </c>
      <c r="F7" s="1">
        <f t="shared" si="1"/>
        <v>289103</v>
      </c>
    </row>
    <row r="8" spans="1:6" x14ac:dyDescent="0.25">
      <c r="B8" s="6">
        <v>350000</v>
      </c>
      <c r="C8" s="1" t="s">
        <v>41</v>
      </c>
      <c r="D8" s="1">
        <v>0</v>
      </c>
      <c r="E8" s="1">
        <v>41100</v>
      </c>
      <c r="F8" s="1">
        <f t="shared" ref="F8:F11" si="2">SUM(D8+E8)</f>
        <v>41100</v>
      </c>
    </row>
    <row r="9" spans="1:6" x14ac:dyDescent="0.25">
      <c r="B9" s="6" t="s">
        <v>7</v>
      </c>
      <c r="C9" s="1" t="s">
        <v>47</v>
      </c>
      <c r="D9" s="1">
        <v>241424</v>
      </c>
      <c r="E9" s="1">
        <v>6579</v>
      </c>
      <c r="F9" s="1">
        <f t="shared" si="2"/>
        <v>248003</v>
      </c>
    </row>
    <row r="10" spans="1:6" x14ac:dyDescent="0.25">
      <c r="B10" s="6">
        <v>32</v>
      </c>
      <c r="C10" s="1" t="s">
        <v>39</v>
      </c>
      <c r="D10" s="1">
        <f>SUM(D11)</f>
        <v>0</v>
      </c>
      <c r="E10" s="1">
        <f t="shared" ref="E10:F10" si="3">SUM(E11)</f>
        <v>2000</v>
      </c>
      <c r="F10" s="1">
        <f t="shared" si="3"/>
        <v>2000</v>
      </c>
    </row>
    <row r="11" spans="1:6" x14ac:dyDescent="0.25">
      <c r="B11" s="10">
        <v>320</v>
      </c>
      <c r="C11" s="2" t="s">
        <v>32</v>
      </c>
      <c r="D11" s="2">
        <v>0</v>
      </c>
      <c r="E11" s="2">
        <v>2000</v>
      </c>
      <c r="F11" s="1">
        <f t="shared" si="2"/>
        <v>2000</v>
      </c>
    </row>
    <row r="13" spans="1:6" x14ac:dyDescent="0.25">
      <c r="B13" s="6" t="s">
        <v>2</v>
      </c>
      <c r="C13" s="1" t="s">
        <v>4</v>
      </c>
      <c r="D13" s="1"/>
      <c r="E13" s="1"/>
      <c r="F13" s="1"/>
    </row>
    <row r="14" spans="1:6" s="13" customFormat="1" x14ac:dyDescent="0.25">
      <c r="B14" s="14"/>
      <c r="C14" s="12" t="s">
        <v>43</v>
      </c>
      <c r="D14" s="12">
        <f>SUM(D19+D23+D36+D15)</f>
        <v>361141</v>
      </c>
      <c r="E14" s="12">
        <f>SUM(E19+E23+E36+E15+E32)</f>
        <v>49679</v>
      </c>
      <c r="F14" s="12">
        <f>SUM(F19+F23+F36+F15)</f>
        <v>409110</v>
      </c>
    </row>
    <row r="15" spans="1:6" x14ac:dyDescent="0.25">
      <c r="A15" s="8" t="s">
        <v>45</v>
      </c>
      <c r="B15" s="11"/>
      <c r="C15" s="3" t="s">
        <v>46</v>
      </c>
      <c r="D15" s="3">
        <f>SUM(D16)</f>
        <v>54523</v>
      </c>
      <c r="E15" s="3">
        <f t="shared" ref="E15" si="4">SUM(E16)</f>
        <v>-1997</v>
      </c>
      <c r="F15" s="3">
        <f t="shared" ref="F15" si="5">SUM(F16)</f>
        <v>52526</v>
      </c>
    </row>
    <row r="16" spans="1:6" x14ac:dyDescent="0.25">
      <c r="B16" s="6">
        <v>55</v>
      </c>
      <c r="C16" s="1" t="s">
        <v>15</v>
      </c>
      <c r="D16" s="1">
        <f>SUM(D17)</f>
        <v>54523</v>
      </c>
      <c r="E16" s="1">
        <f>SUM(E17)</f>
        <v>-1997</v>
      </c>
      <c r="F16" s="1">
        <f>SUM(D16+E16)</f>
        <v>52526</v>
      </c>
    </row>
    <row r="17" spans="1:8" x14ac:dyDescent="0.25">
      <c r="B17" s="6">
        <v>5512</v>
      </c>
      <c r="C17" s="1" t="s">
        <v>18</v>
      </c>
      <c r="D17" s="1">
        <v>54523</v>
      </c>
      <c r="E17" s="1">
        <v>-1997</v>
      </c>
      <c r="F17" s="1">
        <f>SUM(D17+E17)</f>
        <v>52526</v>
      </c>
    </row>
    <row r="18" spans="1:8" x14ac:dyDescent="0.25">
      <c r="B18" s="6"/>
      <c r="C18" s="1"/>
      <c r="D18" s="1"/>
      <c r="E18" s="1"/>
      <c r="F18" s="1"/>
    </row>
    <row r="19" spans="1:8" x14ac:dyDescent="0.25">
      <c r="A19" s="8" t="s">
        <v>36</v>
      </c>
      <c r="B19" s="11"/>
      <c r="C19" s="3" t="s">
        <v>34</v>
      </c>
      <c r="D19" s="3">
        <f>SUM(D20)</f>
        <v>10200</v>
      </c>
      <c r="E19" s="3">
        <f t="shared" ref="E19:F19" si="6">SUM(E20)</f>
        <v>-7000</v>
      </c>
      <c r="F19" s="3">
        <f t="shared" si="6"/>
        <v>3200</v>
      </c>
    </row>
    <row r="20" spans="1:8" x14ac:dyDescent="0.25">
      <c r="B20" s="6">
        <v>55</v>
      </c>
      <c r="C20" s="1" t="s">
        <v>15</v>
      </c>
      <c r="D20" s="1">
        <f>SUM(D21)</f>
        <v>10200</v>
      </c>
      <c r="E20" s="1">
        <f>SUM(E21)</f>
        <v>-7000</v>
      </c>
      <c r="F20" s="1">
        <f>SUM(D20+E20)</f>
        <v>3200</v>
      </c>
    </row>
    <row r="21" spans="1:8" x14ac:dyDescent="0.25">
      <c r="B21" s="6">
        <v>5511</v>
      </c>
      <c r="C21" s="1" t="s">
        <v>35</v>
      </c>
      <c r="D21" s="1">
        <v>10200</v>
      </c>
      <c r="E21" s="1">
        <v>-7000</v>
      </c>
      <c r="F21" s="1">
        <f>SUM(D21+E21)</f>
        <v>3200</v>
      </c>
    </row>
    <row r="22" spans="1:8" x14ac:dyDescent="0.25">
      <c r="B22" s="6"/>
      <c r="C22" s="1"/>
      <c r="D22" s="1"/>
      <c r="E22" s="1"/>
      <c r="F22" s="1"/>
    </row>
    <row r="23" spans="1:8" x14ac:dyDescent="0.25">
      <c r="A23" s="8" t="s">
        <v>37</v>
      </c>
      <c r="B23" s="11"/>
      <c r="C23" s="3" t="s">
        <v>38</v>
      </c>
      <c r="D23" s="3">
        <f>SUM(D24)</f>
        <v>15440</v>
      </c>
      <c r="E23" s="3">
        <f t="shared" ref="E23:F23" si="7">SUM(E24)</f>
        <v>50387</v>
      </c>
      <c r="F23" s="3">
        <f t="shared" si="7"/>
        <v>65827</v>
      </c>
      <c r="G23" s="3"/>
      <c r="H23" s="4"/>
    </row>
    <row r="24" spans="1:8" x14ac:dyDescent="0.25">
      <c r="A24" s="1"/>
      <c r="B24" s="6" t="s">
        <v>14</v>
      </c>
      <c r="C24" s="1" t="s">
        <v>15</v>
      </c>
      <c r="D24" s="1">
        <f>SUM(D25+D27)</f>
        <v>15440</v>
      </c>
      <c r="E24" s="1">
        <f t="shared" ref="E24:F24" si="8">SUM(E25+E27)</f>
        <v>50387</v>
      </c>
      <c r="F24" s="1">
        <f t="shared" si="8"/>
        <v>65827</v>
      </c>
      <c r="G24" s="5"/>
      <c r="H24" s="5"/>
    </row>
    <row r="25" spans="1:8" x14ac:dyDescent="0.25">
      <c r="A25" s="1"/>
      <c r="B25" s="6" t="s">
        <v>16</v>
      </c>
      <c r="C25" s="1" t="s">
        <v>17</v>
      </c>
      <c r="D25" s="1">
        <f>SUM(D26)</f>
        <v>10400</v>
      </c>
      <c r="E25" s="1">
        <f>SUM(E26)</f>
        <v>48390</v>
      </c>
      <c r="F25" s="1">
        <f>SUM(D25:E25)</f>
        <v>58790</v>
      </c>
      <c r="G25" s="5"/>
      <c r="H25" s="5"/>
    </row>
    <row r="26" spans="1:8" x14ac:dyDescent="0.25">
      <c r="A26" s="1"/>
      <c r="B26" s="6">
        <v>5511</v>
      </c>
      <c r="C26" s="1" t="s">
        <v>35</v>
      </c>
      <c r="D26" s="1">
        <v>10400</v>
      </c>
      <c r="E26" s="1">
        <v>48390</v>
      </c>
      <c r="F26" s="1">
        <f>SUM(D26:E26)</f>
        <v>58790</v>
      </c>
      <c r="G26" s="5"/>
      <c r="H26" s="5"/>
    </row>
    <row r="27" spans="1:8" x14ac:dyDescent="0.25">
      <c r="B27" s="6" t="s">
        <v>20</v>
      </c>
      <c r="C27" s="1" t="s">
        <v>21</v>
      </c>
      <c r="D27" s="1">
        <f>SUM(D28+D30)</f>
        <v>5040</v>
      </c>
      <c r="E27" s="1">
        <f>SUM(E29+E30)</f>
        <v>1997</v>
      </c>
      <c r="F27" s="1">
        <f t="shared" ref="F27:F30" si="9">SUM(D27+E27)</f>
        <v>7037</v>
      </c>
    </row>
    <row r="28" spans="1:8" x14ac:dyDescent="0.25">
      <c r="B28" s="6" t="s">
        <v>22</v>
      </c>
      <c r="C28" s="1" t="s">
        <v>23</v>
      </c>
      <c r="D28" s="1">
        <f>SUM(D29:D29)</f>
        <v>630</v>
      </c>
      <c r="E28" s="1">
        <f>SUM(E29:E29)</f>
        <v>1490</v>
      </c>
      <c r="F28" s="1">
        <f t="shared" si="9"/>
        <v>2120</v>
      </c>
    </row>
    <row r="29" spans="1:8" x14ac:dyDescent="0.25">
      <c r="B29" s="6">
        <v>5005</v>
      </c>
      <c r="C29" s="1" t="s">
        <v>42</v>
      </c>
      <c r="D29" s="1">
        <v>630</v>
      </c>
      <c r="E29" s="1">
        <v>1490</v>
      </c>
      <c r="F29" s="1">
        <f t="shared" si="9"/>
        <v>2120</v>
      </c>
    </row>
    <row r="30" spans="1:8" x14ac:dyDescent="0.25">
      <c r="B30" s="6" t="s">
        <v>26</v>
      </c>
      <c r="C30" s="1" t="s">
        <v>27</v>
      </c>
      <c r="D30" s="1">
        <v>4410</v>
      </c>
      <c r="E30" s="1">
        <v>507</v>
      </c>
      <c r="F30" s="1">
        <f t="shared" si="9"/>
        <v>4917</v>
      </c>
    </row>
    <row r="31" spans="1:8" x14ac:dyDescent="0.25">
      <c r="B31" s="6"/>
      <c r="C31" s="1"/>
      <c r="D31" s="1"/>
      <c r="E31" s="1"/>
      <c r="F31" s="1"/>
    </row>
    <row r="32" spans="1:8" x14ac:dyDescent="0.25">
      <c r="A32" s="8" t="s">
        <v>48</v>
      </c>
      <c r="B32" s="11"/>
      <c r="C32" s="3" t="s">
        <v>50</v>
      </c>
      <c r="D32" s="3">
        <f>SUM(D33)</f>
        <v>1500</v>
      </c>
      <c r="E32" s="3">
        <f t="shared" ref="E32" si="10">SUM(E33)</f>
        <v>1710</v>
      </c>
      <c r="F32" s="3">
        <f t="shared" ref="F32" si="11">SUM(F33)</f>
        <v>3210</v>
      </c>
    </row>
    <row r="33" spans="1:6" x14ac:dyDescent="0.25">
      <c r="B33" s="6">
        <v>55</v>
      </c>
      <c r="C33" s="1" t="s">
        <v>15</v>
      </c>
      <c r="D33" s="1">
        <f>SUM(D34)</f>
        <v>1500</v>
      </c>
      <c r="E33" s="1">
        <f>SUM(E34)</f>
        <v>1710</v>
      </c>
      <c r="F33" s="1">
        <f>SUM(D33+E33)</f>
        <v>3210</v>
      </c>
    </row>
    <row r="34" spans="1:6" x14ac:dyDescent="0.25">
      <c r="B34" s="6">
        <v>5512</v>
      </c>
      <c r="C34" s="1" t="s">
        <v>49</v>
      </c>
      <c r="D34" s="1">
        <v>1500</v>
      </c>
      <c r="E34" s="1">
        <v>1710</v>
      </c>
      <c r="F34" s="1">
        <f>SUM(D34+E34)</f>
        <v>3210</v>
      </c>
    </row>
    <row r="35" spans="1:6" x14ac:dyDescent="0.25">
      <c r="B35" s="6"/>
      <c r="C35" s="1"/>
      <c r="D35" s="1"/>
      <c r="E35" s="1"/>
      <c r="F35" s="1"/>
    </row>
    <row r="36" spans="1:6" ht="23.25" x14ac:dyDescent="0.25">
      <c r="A36" s="3" t="s">
        <v>19</v>
      </c>
      <c r="B36" s="11"/>
      <c r="C36" s="17" t="s">
        <v>44</v>
      </c>
      <c r="D36" s="3">
        <f>SUM(D37+D40)</f>
        <v>280978</v>
      </c>
      <c r="E36" s="3">
        <f t="shared" ref="E36" si="12">SUM(E37+E40)</f>
        <v>6579</v>
      </c>
      <c r="F36" s="3">
        <f>SUM(D36+E36)</f>
        <v>287557</v>
      </c>
    </row>
    <row r="37" spans="1:6" x14ac:dyDescent="0.25">
      <c r="A37" s="1"/>
      <c r="B37" s="6" t="s">
        <v>8</v>
      </c>
      <c r="C37" s="1" t="s">
        <v>9</v>
      </c>
      <c r="D37" s="1">
        <f>SUM(D38)</f>
        <v>2231</v>
      </c>
      <c r="E37" s="1">
        <f>SUM(E38)</f>
        <v>-317</v>
      </c>
      <c r="F37" s="1">
        <f t="shared" ref="F37:F44" si="13">SUM(D37+E37)</f>
        <v>1914</v>
      </c>
    </row>
    <row r="38" spans="1:6" x14ac:dyDescent="0.25">
      <c r="A38" s="1"/>
      <c r="B38" s="6" t="s">
        <v>10</v>
      </c>
      <c r="C38" s="1" t="s">
        <v>11</v>
      </c>
      <c r="D38" s="1">
        <v>2231</v>
      </c>
      <c r="E38" s="1">
        <v>-317</v>
      </c>
      <c r="F38" s="1">
        <f t="shared" si="13"/>
        <v>1914</v>
      </c>
    </row>
    <row r="39" spans="1:6" x14ac:dyDescent="0.25">
      <c r="A39" s="1"/>
      <c r="B39" s="6" t="s">
        <v>12</v>
      </c>
      <c r="C39" s="1" t="s">
        <v>13</v>
      </c>
      <c r="D39" s="1">
        <v>2231</v>
      </c>
      <c r="E39" s="1">
        <v>-317</v>
      </c>
      <c r="F39" s="1">
        <f t="shared" si="13"/>
        <v>1914</v>
      </c>
    </row>
    <row r="40" spans="1:6" x14ac:dyDescent="0.25">
      <c r="B40" s="6" t="s">
        <v>14</v>
      </c>
      <c r="C40" s="1" t="s">
        <v>15</v>
      </c>
      <c r="D40" s="1">
        <f>SUM(D41+D45)</f>
        <v>278747</v>
      </c>
      <c r="E40" s="1">
        <f>SUM(E41+E45)</f>
        <v>6896</v>
      </c>
      <c r="F40" s="1">
        <f t="shared" si="13"/>
        <v>285643</v>
      </c>
    </row>
    <row r="41" spans="1:6" x14ac:dyDescent="0.25">
      <c r="B41" s="6" t="s">
        <v>20</v>
      </c>
      <c r="C41" s="1" t="s">
        <v>21</v>
      </c>
      <c r="D41" s="1">
        <f>SUM(D42+D44)</f>
        <v>275968</v>
      </c>
      <c r="E41" s="1">
        <f>SUM(E43+E44)</f>
        <v>6828</v>
      </c>
      <c r="F41" s="1">
        <f t="shared" si="13"/>
        <v>282796</v>
      </c>
    </row>
    <row r="42" spans="1:6" x14ac:dyDescent="0.25">
      <c r="B42" s="6" t="s">
        <v>22</v>
      </c>
      <c r="C42" s="1" t="s">
        <v>23</v>
      </c>
      <c r="D42" s="1">
        <f>SUM(D43:D43)</f>
        <v>205942</v>
      </c>
      <c r="E42" s="1">
        <f>SUM(E43:E43)</f>
        <v>5095</v>
      </c>
      <c r="F42" s="1">
        <f t="shared" si="13"/>
        <v>211037</v>
      </c>
    </row>
    <row r="43" spans="1:6" x14ac:dyDescent="0.25">
      <c r="B43" s="6" t="s">
        <v>24</v>
      </c>
      <c r="C43" s="1" t="s">
        <v>25</v>
      </c>
      <c r="D43" s="1">
        <v>205942</v>
      </c>
      <c r="E43" s="1">
        <v>5095</v>
      </c>
      <c r="F43" s="1">
        <f t="shared" si="13"/>
        <v>211037</v>
      </c>
    </row>
    <row r="44" spans="1:6" x14ac:dyDescent="0.25">
      <c r="B44" s="6" t="s">
        <v>26</v>
      </c>
      <c r="C44" s="1" t="s">
        <v>27</v>
      </c>
      <c r="D44" s="1">
        <v>70026</v>
      </c>
      <c r="E44" s="1">
        <v>1733</v>
      </c>
      <c r="F44" s="1">
        <f t="shared" si="13"/>
        <v>71759</v>
      </c>
    </row>
    <row r="45" spans="1:6" x14ac:dyDescent="0.25">
      <c r="B45" s="6" t="s">
        <v>16</v>
      </c>
      <c r="C45" s="1" t="s">
        <v>17</v>
      </c>
      <c r="D45" s="1">
        <f>SUM(D46)</f>
        <v>2779</v>
      </c>
      <c r="E45" s="1">
        <f>SUM(E46:E46)</f>
        <v>68</v>
      </c>
      <c r="F45" s="1">
        <f>SUM(D45+E45)</f>
        <v>2847</v>
      </c>
    </row>
    <row r="46" spans="1:6" x14ac:dyDescent="0.25">
      <c r="B46" s="6" t="s">
        <v>28</v>
      </c>
      <c r="C46" s="1" t="s">
        <v>29</v>
      </c>
      <c r="D46" s="1">
        <v>2779</v>
      </c>
      <c r="E46" s="1">
        <v>68</v>
      </c>
      <c r="F46" s="1">
        <f t="shared" ref="F46" si="14">SUM(D46+E46)</f>
        <v>2847</v>
      </c>
    </row>
  </sheetData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Veriora Vald</dc:creator>
  <cp:lastModifiedBy>Maarja</cp:lastModifiedBy>
  <cp:lastPrinted>2014-02-13T13:05:00Z</cp:lastPrinted>
  <dcterms:created xsi:type="dcterms:W3CDTF">2014-02-07T08:22:35Z</dcterms:created>
  <dcterms:modified xsi:type="dcterms:W3CDTF">2014-11-03T11:12:04Z</dcterms:modified>
</cp:coreProperties>
</file>