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40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<sst xmlns="http://schemas.openxmlformats.org/spreadsheetml/2006/main" count="278" uniqueCount="277">
  <si>
    <t>Omavalitsuse nimi</t>
  </si>
  <si>
    <t>Veriora Vallavalitsus</t>
  </si>
  <si>
    <t>Seisuga</t>
  </si>
  <si>
    <t>PROGNOOS 2013</t>
  </si>
  <si>
    <t>Kirje nimetus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</si>
  <si>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</si>
  <si>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</si>
  <si>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</si>
  <si>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</si>
  <si>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</si>
  <si>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</si>
  <si>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</si>
  <si>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</si>
  <si>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</si>
  <si>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</si>
  <si>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</si>
  <si>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</si>
  <si>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</si>
  <si>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</si>
  <si>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</si>
  <si>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</si>
  <si>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</si>
  <si>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</si>
  <si>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</si>
  <si>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</si>
  <si>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</si>
  <si>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</si>
  <si>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</si>
  <si>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</si>
  <si>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>PÕHITEGEVUSE KULUD KOKKU</t>
  </si>
  <si>
    <t>40, 41, 4500, 452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</si>
  <si>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</si>
  <si>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</si>
  <si>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</si>
  <si>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</si>
  <si>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</si>
  <si>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</si>
  <si>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</si>
  <si>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</si>
  <si>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</si>
  <si>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</si>
  <si>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</si>
  <si>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</si>
  <si>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</si>
  <si>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</si>
  <si>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</si>
  <si>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</si>
  <si>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</si>
  <si>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</si>
  <si>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</si>
  <si>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</si>
  <si>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</si>
  <si>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</si>
  <si>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</si>
  <si>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</si>
  <si>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</si>
  <si>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</si>
  <si>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</si>
  <si>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</si>
  <si>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Finantstkulud (-)</t>
  </si>
  <si>
    <t>EELARVE TULEM (ÜLEJÄÄK (+) / PUUDUJÄÄK (-))</t>
  </si>
  <si>
    <t>FINANTSEERIMISTEGEVUS</t>
  </si>
  <si>
    <t>20.5</t>
  </si>
  <si>
    <t>Kohustuste võtmine (+)</t>
  </si>
  <si>
    <t>20.6</t>
  </si>
  <si>
    <t>Kohustuste tasumine (-)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</si>
  <si>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</si>
  <si>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</si>
  <si>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</si>
  <si>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</si>
  <si>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</si>
  <si>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</si>
  <si>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</si>
  <si>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</si>
  <si>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</si>
  <si>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</si>
  <si>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</si>
  <si>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</si>
  <si>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</si>
  <si>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</si>
  <si>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</si>
  <si>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</si>
  <si>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</si>
  <si>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</si>
  <si>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</si>
  <si>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</si>
  <si>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</si>
  <si>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</si>
  <si>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</si>
  <si>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</si>
  <si>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</si>
  <si>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</si>
  <si>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</si>
  <si>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</si>
  <si>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</si>
  <si>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</si>
  <si>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</si>
  <si>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</si>
  <si>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</si>
  <si>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</si>
  <si>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</si>
  <si>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</si>
  <si>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</si>
  <si>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</si>
  <si>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</si>
  <si>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</si>
  <si>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</si>
  <si>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</si>
  <si>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</si>
  <si>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</si>
  <si>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</si>
  <si>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</si>
  <si>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</si>
  <si>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</si>
  <si>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</si>
  <si>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</si>
  <si>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</si>
  <si>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</si>
  <si>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</si>
  <si>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</si>
  <si>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</si>
  <si>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</si>
  <si>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</si>
  <si>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</si>
  <si>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</si>
  <si>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</si>
  <si>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</si>
  <si>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</si>
  <si>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</si>
  <si>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</si>
  <si>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</si>
  <si>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</si>
  <si>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</si>
  <si>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</si>
  <si>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</si>
  <si>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</si>
  <si>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</si>
  <si>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</si>
  <si>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</si>
  <si>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</si>
  <si>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</si>
  <si>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</si>
  <si>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</si>
  <si>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</si>
  <si>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</si>
  <si>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</si>
  <si>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</si>
  <si>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</si>
  <si>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</si>
  <si>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</si>
  <si>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</si>
  <si>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</si>
  <si>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</si>
  <si>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</si>
  <si>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</si>
  <si>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</si>
  <si>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</si>
  <si>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</si>
  <si>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</si>
  <si>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</si>
  <si>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</si>
  <si>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</si>
  <si>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</si>
  <si>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</si>
  <si>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 xml:space="preserve">Sporditegevus </t>
  </si>
  <si>
    <t>08103</t>
  </si>
  <si>
    <t>Puhkepargid ja -baasid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</si>
  <si>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</si>
  <si>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</si>
  <si>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</si>
  <si>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</si>
  <si>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</si>
  <si>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</si>
  <si>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</si>
  <si>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</si>
  <si>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</si>
  <si>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</si>
  <si>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</si>
  <si>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</si>
  <si>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</si>
  <si>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</si>
  <si>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</si>
  <si>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</si>
  <si>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</si>
  <si>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</si>
  <si>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</si>
  <si>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</si>
  <si>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</si>
  <si>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</si>
  <si>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</si>
  <si>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</si>
  <si>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</si>
  <si>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</si>
  <si>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</si>
  <si>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</si>
  <si>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</si>
  <si>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</si>
  <si>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</si>
  <si>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</si>
  <si>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</si>
  <si>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</si>
  <si>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</si>
  <si>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</si>
  <si>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</si>
  <si>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</si>
  <si>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</si>
  <si>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</si>
  <si>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</si>
  <si>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</si>
  <si>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</si>
  <si>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</si>
  <si>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</si>
  <si>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</si>
  <si>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</si>
  <si>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</si>
  <si>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</si>
  <si>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</si>
  <si>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</si>
  <si>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</si>
  <si>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</si>
  <si>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</si>
  <si>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</si>
  <si>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</si>
  <si>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</si>
  <si>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</si>
  <si>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</si>
  <si>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</si>
  <si>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</si>
  <si>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</si>
  <si>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</si>
  <si>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</si>
  <si>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</si>
  <si>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</si>
  <si>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</si>
  <si>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</si>
  <si>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</si>
  <si>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</si>
  <si>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</si>
  <si>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</si>
  <si>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</si>
  <si>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</si>
  <si>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</si>
  <si>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</si>
  <si>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</si>
  <si>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</si>
  <si>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</si>
  <si>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</si>
  <si>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</si>
  <si>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</si>
  <si>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</si>
  <si>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</si>
  <si>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</si>
  <si>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</si>
  <si>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</si>
  <si>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</si>
  <si>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</si>
  <si>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</si>
  <si>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</si>
  <si>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</si>
  <si>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</si>
  <si>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</si>
  <si>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</si>
  <si>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</si>
  <si>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</si>
  <si>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</si>
  <si>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</si>
  <si>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</si>
  <si>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</si>
  <si>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Võlakohustused</t>
  </si>
  <si>
    <t>sh sildfinantseering</t>
  </si>
  <si>
    <t>Vaba jääk ehk likviidsed varad</t>
  </si>
  <si>
    <t>Eelarve vastuvõtmise kuupäev</t>
  </si>
  <si>
    <t>Lisaeelarve(te) vastuvõtmise kuupäev(ad)</t>
  </si>
  <si>
    <t>Netovõlakoormus</t>
  </si>
  <si>
    <t>Tasakaalu kontroll</t>
  </si>
  <si>
    <t>Kassapõhine eelarve</t>
  </si>
  <si>
    <t>EELARVE VORM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</si>
</sst>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44" applyFont="1" applyProtection="1">
      <alignment/>
      <protection locked="0"/>
    </xf>
    <xf numFmtId="4" fontId="2" fillId="0" borderId="0" xfId="44" applyNumberFormat="1" applyFont="1" applyBorder="1" applyAlignment="1" applyProtection="1">
      <alignment/>
      <protection locked="0"/>
    </xf>
    <xf numFmtId="0" fontId="3" fillId="0" borderId="0" xfId="46" applyFont="1" applyFill="1" applyBorder="1" applyAlignment="1" applyProtection="1">
      <alignment horizontal="left"/>
      <protection locked="0"/>
    </xf>
    <xf numFmtId="0" fontId="3" fillId="0" borderId="0" xfId="46" applyFont="1" applyFill="1" applyBorder="1" applyProtection="1">
      <alignment/>
      <protection locked="0"/>
    </xf>
    <xf numFmtId="0" fontId="1" fillId="0" borderId="0" xfId="46" applyFont="1" applyFill="1" applyBorder="1" applyProtection="1">
      <alignment/>
      <protection locked="0"/>
    </xf>
    <xf numFmtId="4" fontId="1" fillId="0" borderId="0" xfId="44" applyNumberFormat="1" applyFont="1">
      <alignment/>
      <protection/>
    </xf>
    <xf numFmtId="0" fontId="1" fillId="0" borderId="10" xfId="46" applyFont="1" applyFill="1" applyBorder="1" applyAlignment="1" applyProtection="1">
      <alignment horizontal="left"/>
      <protection locked="0"/>
    </xf>
    <xf numFmtId="0" fontId="1" fillId="0" borderId="11" xfId="46" applyFont="1" applyFill="1" applyBorder="1" applyAlignment="1" applyProtection="1">
      <alignment horizontal="left"/>
      <protection locked="0"/>
    </xf>
    <xf numFmtId="0" fontId="1" fillId="0" borderId="11" xfId="46" applyFont="1" applyFill="1" applyBorder="1" applyProtection="1">
      <alignment/>
      <protection locked="0"/>
    </xf>
    <xf numFmtId="0" fontId="1" fillId="0" borderId="12" xfId="46" applyFont="1" applyFill="1" applyBorder="1" applyAlignment="1" applyProtection="1">
      <alignment horizontal="left"/>
      <protection locked="0"/>
    </xf>
    <xf numFmtId="0" fontId="1" fillId="0" borderId="13" xfId="46" applyFont="1" applyFill="1" applyBorder="1" applyAlignment="1" applyProtection="1">
      <alignment horizontal="left"/>
      <protection locked="0"/>
    </xf>
    <xf numFmtId="14" fontId="1" fillId="0" borderId="13" xfId="46" applyNumberFormat="1" applyFont="1" applyFill="1" applyBorder="1" applyProtection="1">
      <alignment/>
      <protection locked="0"/>
    </xf>
    <xf numFmtId="0" fontId="1" fillId="0" borderId="14" xfId="44" applyFont="1" applyBorder="1" applyAlignment="1">
      <alignment horizontal="left"/>
      <protection/>
    </xf>
    <xf numFmtId="0" fontId="1" fillId="0" borderId="15" xfId="46" applyFont="1" applyFill="1" applyBorder="1" applyAlignment="1" applyProtection="1">
      <alignment horizontal="left"/>
      <protection locked="0"/>
    </xf>
    <xf numFmtId="0" fontId="1" fillId="0" borderId="15" xfId="46" applyFont="1" applyFill="1" applyBorder="1" applyProtection="1">
      <alignment/>
      <protection locked="0"/>
    </xf>
    <xf numFmtId="0" fontId="3" fillId="0" borderId="15" xfId="46" applyFont="1" applyFill="1" applyBorder="1" applyAlignment="1">
      <alignment horizontal="left"/>
      <protection/>
    </xf>
    <xf numFmtId="0" fontId="3" fillId="0" borderId="11" xfId="46" applyFont="1" applyFill="1" applyBorder="1">
      <alignment/>
      <protection/>
    </xf>
    <xf numFmtId="0" fontId="3" fillId="0" borderId="13" xfId="44" applyFont="1" applyFill="1" applyBorder="1" applyAlignment="1">
      <alignment horizontal="left"/>
      <protection/>
    </xf>
    <xf numFmtId="0" fontId="3" fillId="0" borderId="15" xfId="46" applyFont="1" applyFill="1" applyBorder="1">
      <alignment/>
      <protection/>
    </xf>
    <xf numFmtId="0" fontId="1" fillId="0" borderId="10" xfId="46" applyFont="1" applyFill="1" applyBorder="1" applyAlignment="1">
      <alignment horizontal="left"/>
      <protection/>
    </xf>
    <xf numFmtId="0" fontId="1" fillId="0" borderId="11" xfId="46" applyFont="1" applyFill="1" applyBorder="1" applyAlignment="1">
      <alignment horizontal="left"/>
      <protection/>
    </xf>
    <xf numFmtId="0" fontId="1" fillId="0" borderId="0" xfId="46" applyFont="1" applyFill="1" applyBorder="1">
      <alignment/>
      <protection/>
    </xf>
    <xf numFmtId="0" fontId="1" fillId="0" borderId="16" xfId="46" applyFont="1" applyFill="1" applyBorder="1" applyAlignment="1">
      <alignment horizontal="left"/>
      <protection/>
    </xf>
    <xf numFmtId="0" fontId="1" fillId="0" borderId="0" xfId="46" applyFont="1" applyFill="1" applyBorder="1" applyAlignment="1">
      <alignment horizontal="left"/>
      <protection/>
    </xf>
    <xf numFmtId="0" fontId="1" fillId="0" borderId="12" xfId="46" applyFont="1" applyFill="1" applyBorder="1" applyAlignment="1">
      <alignment horizontal="left"/>
      <protection/>
    </xf>
    <xf numFmtId="0" fontId="1" fillId="0" borderId="0" xfId="44" applyFont="1" applyFill="1" applyBorder="1">
      <alignment/>
      <protection/>
    </xf>
    <xf numFmtId="0" fontId="1" fillId="0" borderId="12" xfId="44" applyFont="1" applyBorder="1" applyAlignment="1">
      <alignment horizontal="left"/>
      <protection/>
    </xf>
    <xf numFmtId="4" fontId="4" fillId="0" borderId="17" xfId="46" applyNumberFormat="1" applyFont="1" applyFill="1" applyBorder="1" applyAlignment="1" applyProtection="1">
      <alignment/>
      <protection/>
    </xf>
    <xf numFmtId="0" fontId="1" fillId="0" borderId="13" xfId="46" applyFont="1" applyFill="1" applyBorder="1" applyAlignment="1">
      <alignment horizontal="left"/>
      <protection/>
    </xf>
    <xf numFmtId="0" fontId="1" fillId="0" borderId="13" xfId="44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1" fillId="0" borderId="13" xfId="46" applyFont="1" applyFill="1" applyBorder="1">
      <alignment/>
      <protection/>
    </xf>
    <xf numFmtId="0" fontId="3" fillId="0" borderId="13" xfId="46" applyFont="1" applyFill="1" applyBorder="1" applyAlignment="1">
      <alignment horizontal="left"/>
      <protection/>
    </xf>
    <xf numFmtId="0" fontId="3" fillId="0" borderId="13" xfId="46" applyFont="1" applyFill="1" applyBorder="1">
      <alignment/>
      <protection/>
    </xf>
    <xf numFmtId="0" fontId="1" fillId="0" borderId="14" xfId="46" applyFont="1" applyFill="1" applyBorder="1" applyAlignment="1">
      <alignment horizontal="left"/>
      <protection/>
    </xf>
    <xf numFmtId="0" fontId="1" fillId="0" borderId="11" xfId="46" applyFont="1" applyFill="1" applyBorder="1">
      <alignment/>
      <protection/>
    </xf>
    <xf numFmtId="4" fontId="5" fillId="0" borderId="18" xfId="46" applyNumberFormat="1" applyFont="1" applyFill="1" applyBorder="1" applyAlignment="1" applyProtection="1">
      <alignment/>
      <protection/>
    </xf>
    <xf numFmtId="0" fontId="1" fillId="0" borderId="0" xfId="46" applyFont="1" applyFill="1" applyBorder="1" applyAlignment="1">
      <alignment/>
      <protection/>
    </xf>
    <xf numFmtId="0" fontId="2" fillId="0" borderId="12" xfId="46" applyFont="1" applyFill="1" applyBorder="1" applyAlignment="1">
      <alignment horizontal="left"/>
      <protection/>
    </xf>
    <xf numFmtId="0" fontId="2" fillId="0" borderId="13" xfId="46" applyFont="1" applyFill="1" applyBorder="1" applyAlignment="1">
      <alignment horizontal="left"/>
      <protection/>
    </xf>
    <xf numFmtId="0" fontId="2" fillId="0" borderId="13" xfId="46" applyFont="1" applyFill="1" applyBorder="1">
      <alignment/>
      <protection/>
    </xf>
    <xf numFmtId="4" fontId="5" fillId="0" borderId="19" xfId="46" applyNumberFormat="1" applyFont="1" applyFill="1" applyBorder="1" applyAlignment="1" applyProtection="1">
      <alignment/>
      <protection/>
    </xf>
    <xf numFmtId="0" fontId="3" fillId="0" borderId="15" xfId="44" applyFont="1" applyFill="1" applyBorder="1" applyAlignment="1">
      <alignment horizontal="left"/>
      <protection/>
    </xf>
    <xf numFmtId="0" fontId="1" fillId="0" borderId="15" xfId="44" applyFont="1" applyFill="1" applyBorder="1">
      <alignment/>
      <protection/>
    </xf>
    <xf numFmtId="49" fontId="1" fillId="0" borderId="16" xfId="46" applyNumberFormat="1" applyFont="1" applyFill="1" applyBorder="1" applyAlignment="1">
      <alignment horizontal="left"/>
      <protection/>
    </xf>
    <xf numFmtId="0" fontId="1" fillId="0" borderId="0" xfId="44" applyFont="1" applyFill="1" applyBorder="1" applyAlignment="1">
      <alignment horizontal="left"/>
      <protection/>
    </xf>
    <xf numFmtId="0" fontId="1" fillId="0" borderId="16" xfId="44" applyFont="1" applyFill="1" applyBorder="1" applyAlignment="1">
      <alignment horizontal="left"/>
      <protection/>
    </xf>
    <xf numFmtId="0" fontId="1" fillId="0" borderId="15" xfId="46" applyFont="1" applyFill="1" applyBorder="1">
      <alignment/>
      <protection/>
    </xf>
    <xf numFmtId="49" fontId="1" fillId="0" borderId="10" xfId="46" applyNumberFormat="1" applyFont="1" applyFill="1" applyBorder="1" applyAlignment="1">
      <alignment horizontal="left"/>
      <protection/>
    </xf>
    <xf numFmtId="49" fontId="1" fillId="0" borderId="11" xfId="46" applyNumberFormat="1" applyFont="1" applyFill="1" applyBorder="1" applyAlignment="1">
      <alignment horizontal="left"/>
      <protection/>
    </xf>
    <xf numFmtId="49" fontId="1" fillId="0" borderId="12" xfId="46" applyNumberFormat="1" applyFont="1" applyFill="1" applyBorder="1" applyAlignment="1">
      <alignment horizontal="left"/>
      <protection/>
    </xf>
    <xf numFmtId="49" fontId="1" fillId="0" borderId="13" xfId="46" applyNumberFormat="1" applyFont="1" applyFill="1" applyBorder="1" applyAlignment="1">
      <alignment horizontal="left"/>
      <protection/>
    </xf>
    <xf numFmtId="0" fontId="1" fillId="33" borderId="0" xfId="44" applyFont="1" applyFill="1" applyBorder="1" applyAlignment="1">
      <alignment horizontal="left"/>
      <protection/>
    </xf>
    <xf numFmtId="0" fontId="1" fillId="33" borderId="0" xfId="44" applyFont="1" applyFill="1" applyBorder="1">
      <alignment/>
      <protection/>
    </xf>
    <xf numFmtId="49" fontId="3" fillId="0" borderId="14" xfId="45" applyNumberFormat="1" applyFont="1" applyFill="1" applyBorder="1" applyAlignment="1">
      <alignment horizontal="left"/>
      <protection/>
    </xf>
    <xf numFmtId="49" fontId="1" fillId="0" borderId="16" xfId="45" applyNumberFormat="1" applyFont="1" applyFill="1" applyBorder="1" applyAlignment="1">
      <alignment horizontal="left"/>
      <protection/>
    </xf>
    <xf numFmtId="0" fontId="2" fillId="0" borderId="0" xfId="46" applyFont="1" applyFill="1" applyBorder="1" applyAlignment="1">
      <alignment horizontal="left"/>
      <protection/>
    </xf>
    <xf numFmtId="0" fontId="6" fillId="0" borderId="13" xfId="46" applyFont="1" applyFill="1" applyBorder="1">
      <alignment/>
      <protection/>
    </xf>
    <xf numFmtId="0" fontId="1" fillId="0" borderId="15" xfId="44" applyFont="1" applyBorder="1">
      <alignment/>
      <protection/>
    </xf>
    <xf numFmtId="0" fontId="1" fillId="0" borderId="0" xfId="44" applyFont="1" applyBorder="1">
      <alignment/>
      <protection/>
    </xf>
    <xf numFmtId="0" fontId="6" fillId="0" borderId="13" xfId="44" applyFont="1" applyBorder="1">
      <alignment/>
      <protection/>
    </xf>
    <xf numFmtId="0" fontId="1" fillId="0" borderId="16" xfId="45" applyFont="1" applyFill="1" applyBorder="1" applyAlignment="1">
      <alignment horizontal="left"/>
      <protection/>
    </xf>
    <xf numFmtId="0" fontId="1" fillId="0" borderId="0" xfId="44" applyFont="1" applyBorder="1" applyAlignment="1">
      <alignment horizontal="left"/>
      <protection/>
    </xf>
    <xf numFmtId="0" fontId="8" fillId="0" borderId="0" xfId="44" applyFont="1" applyBorder="1">
      <alignment/>
      <protection/>
    </xf>
    <xf numFmtId="0" fontId="1" fillId="0" borderId="12" xfId="45" applyFont="1" applyFill="1" applyBorder="1" applyAlignment="1">
      <alignment horizontal="left"/>
      <protection/>
    </xf>
    <xf numFmtId="0" fontId="1" fillId="0" borderId="13" xfId="44" applyFont="1" applyBorder="1">
      <alignment/>
      <protection/>
    </xf>
    <xf numFmtId="0" fontId="2" fillId="0" borderId="0" xfId="44" applyFont="1" applyBorder="1">
      <alignment/>
      <protection/>
    </xf>
    <xf numFmtId="0" fontId="2" fillId="0" borderId="0" xfId="44" applyFont="1" applyBorder="1" applyAlignment="1">
      <alignment horizontal="left"/>
      <protection/>
    </xf>
    <xf numFmtId="49" fontId="1" fillId="0" borderId="12" xfId="45" applyNumberFormat="1" applyFont="1" applyFill="1" applyBorder="1" applyAlignment="1">
      <alignment horizontal="left"/>
      <protection/>
    </xf>
    <xf numFmtId="0" fontId="1" fillId="33" borderId="14" xfId="44" applyFont="1" applyFill="1" applyBorder="1" applyAlignment="1">
      <alignment horizontal="left"/>
      <protection/>
    </xf>
    <xf numFmtId="0" fontId="1" fillId="33" borderId="15" xfId="46" applyFont="1" applyFill="1" applyBorder="1" applyAlignment="1">
      <alignment horizontal="left"/>
      <protection/>
    </xf>
    <xf numFmtId="0" fontId="1" fillId="33" borderId="15" xfId="44" applyFont="1" applyFill="1" applyBorder="1">
      <alignment/>
      <protection/>
    </xf>
    <xf numFmtId="0" fontId="3" fillId="0" borderId="15" xfId="46" applyFont="1" applyBorder="1">
      <alignment/>
      <protection/>
    </xf>
    <xf numFmtId="4" fontId="4" fillId="0" borderId="20" xfId="46" applyNumberFormat="1" applyFont="1" applyFill="1" applyBorder="1" applyAlignment="1" applyProtection="1">
      <alignment wrapText="1"/>
      <protection locked="0"/>
    </xf>
    <xf numFmtId="0" fontId="1" fillId="0" borderId="16" xfId="44" applyFont="1" applyBorder="1" applyAlignment="1">
      <alignment horizontal="left"/>
      <protection/>
    </xf>
    <xf numFmtId="0" fontId="2" fillId="0" borderId="11" xfId="46" applyFont="1" applyBorder="1">
      <alignment/>
      <protection/>
    </xf>
    <xf numFmtId="164" fontId="1" fillId="0" borderId="11" xfId="46" applyNumberFormat="1" applyFont="1" applyFill="1" applyBorder="1">
      <alignment/>
      <protection/>
    </xf>
    <xf numFmtId="0" fontId="2" fillId="0" borderId="0" xfId="46" applyFont="1" applyBorder="1">
      <alignment/>
      <protection/>
    </xf>
    <xf numFmtId="164" fontId="1" fillId="0" borderId="0" xfId="46" applyNumberFormat="1" applyFont="1" applyFill="1" applyBorder="1">
      <alignment/>
      <protection/>
    </xf>
    <xf numFmtId="0" fontId="1" fillId="0" borderId="13" xfId="46" applyFont="1" applyBorder="1">
      <alignment/>
      <protection/>
    </xf>
    <xf numFmtId="164" fontId="1" fillId="0" borderId="13" xfId="46" applyNumberFormat="1" applyFont="1" applyFill="1" applyBorder="1">
      <alignment/>
      <protection/>
    </xf>
    <xf numFmtId="4" fontId="5" fillId="0" borderId="21" xfId="46" applyNumberFormat="1" applyFont="1" applyFill="1" applyBorder="1" applyAlignment="1" applyProtection="1">
      <alignment/>
      <protection/>
    </xf>
    <xf numFmtId="49" fontId="1" fillId="0" borderId="0" xfId="46" applyNumberFormat="1" applyFont="1" applyBorder="1" applyAlignment="1">
      <alignment horizontal="left"/>
      <protection/>
    </xf>
    <xf numFmtId="0" fontId="1" fillId="0" borderId="0" xfId="46" applyFont="1" applyBorder="1">
      <alignment/>
      <protection/>
    </xf>
    <xf numFmtId="4" fontId="5" fillId="0" borderId="0" xfId="46" applyNumberFormat="1" applyFont="1" applyFill="1" applyBorder="1" applyAlignment="1" applyProtection="1">
      <alignment/>
      <protection/>
    </xf>
    <xf numFmtId="49" fontId="1" fillId="0" borderId="0" xfId="44" applyNumberFormat="1" applyFont="1" applyBorder="1" applyAlignment="1">
      <alignment horizontal="left"/>
      <protection/>
    </xf>
    <xf numFmtId="49" fontId="1" fillId="0" borderId="0" xfId="44" applyNumberFormat="1" applyFont="1" applyBorder="1">
      <alignment/>
      <protection/>
    </xf>
    <xf numFmtId="0" fontId="1" fillId="0" borderId="0" xfId="44" applyFont="1">
      <alignment/>
      <protection/>
    </xf>
    <xf numFmtId="14" fontId="1" fillId="0" borderId="0" xfId="44" applyNumberFormat="1" applyFont="1">
      <alignment/>
      <protection/>
    </xf>
    <xf numFmtId="0" fontId="3" fillId="0" borderId="0" xfId="44" applyFont="1">
      <alignment/>
      <protection/>
    </xf>
    <xf numFmtId="49" fontId="9" fillId="0" borderId="0" xfId="44" applyNumberFormat="1" applyFont="1" applyBorder="1">
      <alignment/>
      <protection/>
    </xf>
    <xf numFmtId="10" fontId="3" fillId="0" borderId="0" xfId="44" applyNumberFormat="1" applyFont="1">
      <alignment/>
      <protection/>
    </xf>
    <xf numFmtId="4" fontId="2" fillId="0" borderId="22" xfId="46" applyNumberFormat="1" applyFont="1" applyFill="1" applyBorder="1" applyAlignment="1" applyProtection="1">
      <alignment horizontal="left"/>
      <protection locked="0"/>
    </xf>
    <xf numFmtId="4" fontId="2" fillId="0" borderId="23" xfId="46" applyNumberFormat="1" applyFont="1" applyBorder="1" applyAlignment="1" applyProtection="1">
      <alignment horizontal="right"/>
      <protection locked="0"/>
    </xf>
    <xf numFmtId="4" fontId="2" fillId="0" borderId="17" xfId="46" applyNumberFormat="1" applyFont="1" applyFill="1" applyBorder="1" applyAlignment="1" applyProtection="1">
      <alignment wrapText="1"/>
      <protection locked="0"/>
    </xf>
    <xf numFmtId="4" fontId="4" fillId="0" borderId="22" xfId="46" applyNumberFormat="1" applyFont="1" applyFill="1" applyBorder="1" applyAlignment="1" applyProtection="1">
      <alignment/>
      <protection/>
    </xf>
    <xf numFmtId="4" fontId="5" fillId="0" borderId="24" xfId="46" applyNumberFormat="1" applyFont="1" applyFill="1" applyBorder="1" applyAlignment="1" applyProtection="1">
      <alignment/>
      <protection locked="0"/>
    </xf>
    <xf numFmtId="4" fontId="5" fillId="0" borderId="22" xfId="46" applyNumberFormat="1" applyFont="1" applyFill="1" applyBorder="1" applyAlignment="1" applyProtection="1">
      <alignment/>
      <protection/>
    </xf>
    <xf numFmtId="4" fontId="5" fillId="0" borderId="23" xfId="46" applyNumberFormat="1" applyFont="1" applyFill="1" applyBorder="1" applyAlignment="1" applyProtection="1">
      <alignment/>
      <protection/>
    </xf>
    <xf numFmtId="4" fontId="5" fillId="0" borderId="24" xfId="46" applyNumberFormat="1" applyFont="1" applyFill="1" applyBorder="1" applyProtection="1">
      <alignment/>
      <protection locked="0"/>
    </xf>
    <xf numFmtId="4" fontId="4" fillId="0" borderId="24" xfId="46" applyNumberFormat="1" applyFont="1" applyFill="1" applyBorder="1" applyAlignment="1" applyProtection="1">
      <alignment/>
      <protection/>
    </xf>
    <xf numFmtId="4" fontId="4" fillId="0" borderId="23" xfId="46" applyNumberFormat="1" applyFont="1" applyFill="1" applyBorder="1" applyAlignment="1" applyProtection="1">
      <alignment/>
      <protection/>
    </xf>
    <xf numFmtId="4" fontId="5" fillId="0" borderId="22" xfId="46" applyNumberFormat="1" applyFont="1" applyFill="1" applyBorder="1" applyAlignment="1" applyProtection="1">
      <alignment/>
      <protection locked="0"/>
    </xf>
    <xf numFmtId="4" fontId="5" fillId="0" borderId="24" xfId="46" applyNumberFormat="1" applyFont="1" applyFill="1" applyBorder="1" applyAlignment="1" applyProtection="1">
      <alignment/>
      <protection/>
    </xf>
    <xf numFmtId="4" fontId="4" fillId="0" borderId="25" xfId="46" applyNumberFormat="1" applyFont="1" applyFill="1" applyBorder="1" applyAlignment="1" applyProtection="1">
      <alignment/>
      <protection locked="0"/>
    </xf>
    <xf numFmtId="4" fontId="1" fillId="0" borderId="23" xfId="44" applyNumberFormat="1" applyFont="1" applyFill="1" applyBorder="1">
      <alignment/>
      <protection/>
    </xf>
    <xf numFmtId="4" fontId="1" fillId="0" borderId="17" xfId="44" applyNumberFormat="1" applyFont="1" applyBorder="1">
      <alignment/>
      <protection/>
    </xf>
    <xf numFmtId="4" fontId="1" fillId="0" borderId="24" xfId="44" applyNumberFormat="1" applyFont="1" applyBorder="1">
      <alignment/>
      <protection/>
    </xf>
    <xf numFmtId="4" fontId="5" fillId="0" borderId="23" xfId="46" applyNumberFormat="1" applyFont="1" applyFill="1" applyBorder="1" applyAlignment="1" applyProtection="1">
      <alignment/>
      <protection locked="0"/>
    </xf>
    <xf numFmtId="4" fontId="1" fillId="0" borderId="17" xfId="44" applyNumberFormat="1" applyFont="1" applyFill="1" applyBorder="1">
      <alignment/>
      <protection/>
    </xf>
    <xf numFmtId="4" fontId="1" fillId="0" borderId="23" xfId="44" applyNumberFormat="1" applyFont="1" applyBorder="1">
      <alignment/>
      <protection/>
    </xf>
    <xf numFmtId="4" fontId="1" fillId="33" borderId="17" xfId="44" applyNumberFormat="1" applyFont="1" applyFill="1" applyBorder="1">
      <alignment/>
      <protection/>
    </xf>
    <xf numFmtId="4" fontId="5" fillId="0" borderId="17" xfId="44" applyNumberFormat="1" applyFont="1" applyBorder="1" applyAlignment="1" applyProtection="1">
      <alignment/>
      <protection/>
    </xf>
    <xf numFmtId="4" fontId="5" fillId="0" borderId="24" xfId="44" applyNumberFormat="1" applyFont="1" applyBorder="1" applyAlignment="1" applyProtection="1">
      <alignment/>
      <protection locked="0"/>
    </xf>
    <xf numFmtId="4" fontId="5" fillId="0" borderId="24" xfId="44" applyNumberFormat="1" applyFont="1" applyBorder="1" applyAlignment="1" applyProtection="1">
      <alignment/>
      <protection/>
    </xf>
    <xf numFmtId="4" fontId="5" fillId="0" borderId="23" xfId="44" applyNumberFormat="1" applyFont="1" applyBorder="1" applyProtection="1">
      <alignment/>
      <protection locked="0"/>
    </xf>
    <xf numFmtId="4" fontId="4" fillId="0" borderId="17" xfId="46" applyNumberFormat="1" applyFont="1" applyFill="1" applyBorder="1" applyAlignment="1" applyProtection="1" quotePrefix="1">
      <alignment/>
      <protection locked="0"/>
    </xf>
    <xf numFmtId="4" fontId="7" fillId="0" borderId="24" xfId="44" applyNumberFormat="1" applyFont="1" applyBorder="1" applyAlignment="1" applyProtection="1">
      <alignment/>
      <protection/>
    </xf>
    <xf numFmtId="4" fontId="5" fillId="0" borderId="24" xfId="44" applyNumberFormat="1" applyFont="1" applyBorder="1" applyProtection="1">
      <alignment/>
      <protection locked="0"/>
    </xf>
    <xf numFmtId="4" fontId="5" fillId="0" borderId="23" xfId="44" applyNumberFormat="1" applyFont="1" applyBorder="1" applyAlignment="1" applyProtection="1">
      <alignment/>
      <protection locked="0"/>
    </xf>
    <xf numFmtId="4" fontId="5" fillId="33" borderId="17" xfId="44" applyNumberFormat="1" applyFont="1" applyFill="1" applyBorder="1" applyAlignment="1" applyProtection="1">
      <alignment/>
      <protection locked="0"/>
    </xf>
    <xf numFmtId="0" fontId="3" fillId="0" borderId="15" xfId="46" applyFont="1" applyFill="1" applyBorder="1" applyAlignment="1">
      <alignment wrapText="1"/>
      <protection/>
    </xf>
    <xf numFmtId="0" fontId="0" fillId="0" borderId="15" xfId="0" applyFill="1" applyBorder="1" applyAlignment="1">
      <alignment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_Sheet1" xfId="45"/>
    <cellStyle name="Normal_Sheet1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2.7109375" style="1" customWidth="1"/>
    <col min="2" max="2" width="3.57421875" style="89" customWidth="1"/>
    <col min="3" max="3" width="46.421875" style="89" customWidth="1"/>
    <col min="4" max="4" width="12.7109375" style="7" customWidth="1"/>
  </cols>
  <sheetData>
    <row r="1" spans="2:4" ht="12.75">
      <c r="B1" s="2"/>
      <c r="C1" s="2"/>
      <c r="D1" s="3"/>
    </row>
    <row r="2" spans="1:3" ht="13.5" thickBot="1">
      <c r="A2" s="4" t="s">
        <v>276</v>
      </c>
      <c r="B2" s="5"/>
      <c r="C2" s="6"/>
    </row>
    <row r="3" spans="1:4" ht="12.75">
      <c r="A3" s="8" t="s">
        <v>0</v>
      </c>
      <c r="B3" s="9"/>
      <c r="C3" s="10" t="s">
        <v>1</v>
      </c>
      <c r="D3" s="94"/>
    </row>
    <row r="4" spans="1:4" ht="13.5" thickBot="1">
      <c r="A4" s="11" t="s">
        <v>2</v>
      </c>
      <c r="B4" s="12"/>
      <c r="C4" s="13" t="s">
        <v>3</v>
      </c>
      <c r="D4" s="95"/>
    </row>
    <row r="5" spans="1:4" ht="26.25" thickBot="1">
      <c r="A5" s="14"/>
      <c r="B5" s="15" t="s">
        <v>4</v>
      </c>
      <c r="C5" s="16"/>
      <c r="D5" s="96" t="s">
        <v>275</v>
      </c>
    </row>
    <row r="6" spans="1:4" ht="13.5" thickBot="1">
      <c r="A6" s="14"/>
      <c r="B6" s="17" t="s">
        <v>5</v>
      </c>
      <c r="C6" s="18"/>
      <c r="D6" s="97">
        <f>D7+D14+D15+D19</f>
        <v>1277075</v>
      </c>
    </row>
    <row r="7" spans="1:4" ht="13.5" thickBot="1">
      <c r="A7" s="14">
        <v>30</v>
      </c>
      <c r="B7" s="19" t="s">
        <v>6</v>
      </c>
      <c r="C7" s="20"/>
      <c r="D7" s="29">
        <f>SUM(D8:D13)</f>
        <v>622375</v>
      </c>
    </row>
    <row r="8" spans="1:4" ht="12.75">
      <c r="A8" s="21">
        <v>3000</v>
      </c>
      <c r="B8" s="22"/>
      <c r="C8" s="23" t="s">
        <v>7</v>
      </c>
      <c r="D8" s="98">
        <v>554100</v>
      </c>
    </row>
    <row r="9" spans="1:4" ht="12.75">
      <c r="A9" s="24">
        <v>3030</v>
      </c>
      <c r="B9" s="25"/>
      <c r="C9" s="23" t="s">
        <v>8</v>
      </c>
      <c r="D9" s="98">
        <v>68275</v>
      </c>
    </row>
    <row r="10" spans="1:4" ht="12.75">
      <c r="A10" s="24">
        <v>3034</v>
      </c>
      <c r="B10" s="25"/>
      <c r="C10" s="23" t="s">
        <v>9</v>
      </c>
      <c r="D10" s="98"/>
    </row>
    <row r="11" spans="1:4" ht="12.75">
      <c r="A11" s="24">
        <v>3044</v>
      </c>
      <c r="B11" s="25"/>
      <c r="C11" s="23" t="s">
        <v>10</v>
      </c>
      <c r="D11" s="98"/>
    </row>
    <row r="12" spans="1:4" ht="12.75">
      <c r="A12" s="24">
        <v>3045</v>
      </c>
      <c r="B12" s="25"/>
      <c r="C12" s="23" t="s">
        <v>11</v>
      </c>
      <c r="D12" s="98"/>
    </row>
    <row r="13" spans="1:4" ht="13.5" thickBot="1">
      <c r="A13" s="26">
        <v>3047</v>
      </c>
      <c r="B13" s="25"/>
      <c r="C13" s="27" t="s">
        <v>12</v>
      </c>
      <c r="D13" s="98"/>
    </row>
    <row r="14" spans="1:4" ht="13.5" thickBot="1">
      <c r="A14" s="28">
        <v>32</v>
      </c>
      <c r="B14" s="17" t="s">
        <v>13</v>
      </c>
      <c r="C14" s="20"/>
      <c r="D14" s="29">
        <v>196940</v>
      </c>
    </row>
    <row r="15" spans="1:4" ht="13.5" thickBot="1">
      <c r="A15" s="14" t="s">
        <v>14</v>
      </c>
      <c r="B15" s="17" t="s">
        <v>15</v>
      </c>
      <c r="C15" s="20"/>
      <c r="D15" s="29">
        <f>D16+D17+D18</f>
        <v>455460</v>
      </c>
    </row>
    <row r="16" spans="1:4" ht="12.75">
      <c r="A16" s="24" t="s">
        <v>16</v>
      </c>
      <c r="B16" s="25"/>
      <c r="C16" s="23" t="s">
        <v>17</v>
      </c>
      <c r="D16" s="99"/>
    </row>
    <row r="17" spans="1:4" ht="12.75">
      <c r="A17" s="24" t="s">
        <v>18</v>
      </c>
      <c r="B17" s="25"/>
      <c r="C17" s="27" t="s">
        <v>19</v>
      </c>
      <c r="D17" s="98"/>
    </row>
    <row r="18" spans="1:4" ht="13.5" thickBot="1">
      <c r="A18" s="26" t="s">
        <v>14</v>
      </c>
      <c r="B18" s="30"/>
      <c r="C18" s="31" t="s">
        <v>20</v>
      </c>
      <c r="D18" s="100">
        <v>455460</v>
      </c>
    </row>
    <row r="19" spans="1:4" ht="13.5" thickBot="1">
      <c r="A19" s="14" t="s">
        <v>21</v>
      </c>
      <c r="B19" s="17" t="s">
        <v>22</v>
      </c>
      <c r="C19" s="20"/>
      <c r="D19" s="29">
        <f>SUM(D20:D23)</f>
        <v>2300</v>
      </c>
    </row>
    <row r="20" spans="1:4" ht="12.75">
      <c r="A20" s="24" t="s">
        <v>23</v>
      </c>
      <c r="B20" s="25"/>
      <c r="C20" s="32" t="s">
        <v>24</v>
      </c>
      <c r="D20" s="101"/>
    </row>
    <row r="21" spans="1:4" ht="12.75">
      <c r="A21" s="24">
        <v>382540</v>
      </c>
      <c r="B21" s="25"/>
      <c r="C21" s="23" t="s">
        <v>25</v>
      </c>
      <c r="D21" s="101"/>
    </row>
    <row r="22" spans="1:4" ht="12.75">
      <c r="A22" s="24">
        <v>3882</v>
      </c>
      <c r="B22" s="25"/>
      <c r="C22" s="23" t="s">
        <v>26</v>
      </c>
      <c r="D22" s="102">
        <v>2300</v>
      </c>
    </row>
    <row r="23" spans="1:4" ht="13.5" thickBot="1">
      <c r="A23" s="26" t="s">
        <v>27</v>
      </c>
      <c r="B23" s="30"/>
      <c r="C23" s="33" t="s">
        <v>28</v>
      </c>
      <c r="D23" s="103"/>
    </row>
    <row r="24" spans="1:4" ht="13.5" thickBot="1">
      <c r="A24" s="28"/>
      <c r="B24" s="34" t="s">
        <v>29</v>
      </c>
      <c r="C24" s="35"/>
      <c r="D24" s="103">
        <f>D25+D30</f>
        <v>1178095</v>
      </c>
    </row>
    <row r="25" spans="1:4" ht="13.5" thickBot="1">
      <c r="A25" s="36" t="s">
        <v>30</v>
      </c>
      <c r="B25" s="34" t="s">
        <v>31</v>
      </c>
      <c r="C25" s="35"/>
      <c r="D25" s="103">
        <f>D26+D27+D28+D29</f>
        <v>78430</v>
      </c>
    </row>
    <row r="26" spans="1:4" ht="12.75">
      <c r="A26" s="21">
        <v>40</v>
      </c>
      <c r="B26" s="22"/>
      <c r="C26" s="37" t="s">
        <v>32</v>
      </c>
      <c r="D26" s="104"/>
    </row>
    <row r="27" spans="1:4" ht="12.75">
      <c r="A27" s="24">
        <v>413</v>
      </c>
      <c r="B27" s="25"/>
      <c r="C27" s="32" t="s">
        <v>33</v>
      </c>
      <c r="D27" s="105">
        <v>67405</v>
      </c>
    </row>
    <row r="28" spans="1:4" ht="12.75">
      <c r="A28" s="24">
        <v>4500</v>
      </c>
      <c r="B28" s="25"/>
      <c r="C28" s="39" t="s">
        <v>34</v>
      </c>
      <c r="D28" s="105">
        <v>2095</v>
      </c>
    </row>
    <row r="29" spans="1:4" ht="13.5" thickBot="1">
      <c r="A29" s="40">
        <v>452</v>
      </c>
      <c r="B29" s="41"/>
      <c r="C29" s="42" t="s">
        <v>35</v>
      </c>
      <c r="D29" s="98">
        <v>8930</v>
      </c>
    </row>
    <row r="30" spans="1:4" ht="13.5" thickBot="1">
      <c r="A30" s="28"/>
      <c r="B30" s="17" t="s">
        <v>36</v>
      </c>
      <c r="C30" s="20"/>
      <c r="D30" s="29">
        <f>D31+D32+D33</f>
        <v>1099665</v>
      </c>
    </row>
    <row r="31" spans="1:4" ht="12.75">
      <c r="A31" s="24">
        <v>50</v>
      </c>
      <c r="B31" s="25"/>
      <c r="C31" s="23" t="s">
        <v>37</v>
      </c>
      <c r="D31" s="99">
        <v>661665</v>
      </c>
    </row>
    <row r="32" spans="1:4" ht="12.75">
      <c r="A32" s="24">
        <v>55</v>
      </c>
      <c r="B32" s="25"/>
      <c r="C32" s="23" t="s">
        <v>38</v>
      </c>
      <c r="D32" s="105">
        <v>428200</v>
      </c>
    </row>
    <row r="33" spans="1:4" ht="13.5" thickBot="1">
      <c r="A33" s="26">
        <v>60</v>
      </c>
      <c r="B33" s="30"/>
      <c r="C33" s="33" t="s">
        <v>39</v>
      </c>
      <c r="D33" s="106">
        <v>9800</v>
      </c>
    </row>
    <row r="34" spans="1:4" ht="13.5" thickBot="1">
      <c r="A34" s="28"/>
      <c r="B34" s="19" t="s">
        <v>40</v>
      </c>
      <c r="C34" s="31"/>
      <c r="D34" s="107">
        <f>D6-D24</f>
        <v>98980</v>
      </c>
    </row>
    <row r="35" spans="1:4" ht="13.5" thickBot="1">
      <c r="A35" s="28"/>
      <c r="B35" s="44" t="s">
        <v>41</v>
      </c>
      <c r="C35" s="45"/>
      <c r="D35" s="108">
        <f>D36+D37+D38+D39+D40+D41+D42+D43+D44+D45+D46+D47</f>
        <v>-17530</v>
      </c>
    </row>
    <row r="36" spans="1:4" ht="12.75">
      <c r="A36" s="24">
        <v>381</v>
      </c>
      <c r="B36" s="25"/>
      <c r="C36" s="23" t="s">
        <v>42</v>
      </c>
      <c r="D36" s="98"/>
    </row>
    <row r="37" spans="1:4" ht="12.75">
      <c r="A37" s="24">
        <v>15</v>
      </c>
      <c r="B37" s="25"/>
      <c r="C37" s="23" t="s">
        <v>43</v>
      </c>
      <c r="D37" s="98">
        <v>-9030</v>
      </c>
    </row>
    <row r="38" spans="1:4" ht="12.75">
      <c r="A38" s="24">
        <v>3502</v>
      </c>
      <c r="B38" s="25"/>
      <c r="C38" s="23" t="s">
        <v>44</v>
      </c>
      <c r="D38" s="105"/>
    </row>
    <row r="39" spans="1:4" ht="12.75">
      <c r="A39" s="24">
        <v>4502</v>
      </c>
      <c r="B39" s="25"/>
      <c r="C39" s="39" t="s">
        <v>45</v>
      </c>
      <c r="D39" s="98">
        <v>-5000</v>
      </c>
    </row>
    <row r="40" spans="1:4" ht="12.75">
      <c r="A40" s="46" t="s">
        <v>46</v>
      </c>
      <c r="B40" s="47"/>
      <c r="C40" s="23" t="s">
        <v>47</v>
      </c>
      <c r="D40" s="109"/>
    </row>
    <row r="41" spans="1:4" ht="12.75">
      <c r="A41" s="46" t="s">
        <v>48</v>
      </c>
      <c r="B41" s="47"/>
      <c r="C41" s="23" t="s">
        <v>49</v>
      </c>
      <c r="D41" s="109"/>
    </row>
    <row r="42" spans="1:4" ht="12.75">
      <c r="A42" s="46" t="s">
        <v>50</v>
      </c>
      <c r="B42" s="25"/>
      <c r="C42" s="47" t="s">
        <v>51</v>
      </c>
      <c r="D42" s="109"/>
    </row>
    <row r="43" spans="1:4" ht="12.75">
      <c r="A43" s="46" t="s">
        <v>52</v>
      </c>
      <c r="B43" s="25"/>
      <c r="C43" s="47" t="s">
        <v>53</v>
      </c>
      <c r="D43" s="109"/>
    </row>
    <row r="44" spans="1:4" ht="12.75">
      <c r="A44" s="24" t="s">
        <v>54</v>
      </c>
      <c r="B44" s="25"/>
      <c r="C44" s="47" t="s">
        <v>55</v>
      </c>
      <c r="D44" s="98"/>
    </row>
    <row r="45" spans="1:4" ht="12.75">
      <c r="A45" s="24" t="s">
        <v>56</v>
      </c>
      <c r="B45" s="25"/>
      <c r="C45" s="39" t="s">
        <v>57</v>
      </c>
      <c r="D45" s="109"/>
    </row>
    <row r="46" spans="1:4" ht="12.75">
      <c r="A46" s="48">
        <v>382</v>
      </c>
      <c r="B46" s="47"/>
      <c r="C46" s="23" t="s">
        <v>58</v>
      </c>
      <c r="D46" s="109"/>
    </row>
    <row r="47" spans="1:4" ht="13.5" thickBot="1">
      <c r="A47" s="26">
        <v>65</v>
      </c>
      <c r="B47" s="30"/>
      <c r="C47" s="33" t="s">
        <v>59</v>
      </c>
      <c r="D47" s="110">
        <v>-3500</v>
      </c>
    </row>
    <row r="48" spans="1:4" ht="13.5" thickBot="1">
      <c r="A48" s="14"/>
      <c r="B48" s="17" t="s">
        <v>60</v>
      </c>
      <c r="C48" s="49"/>
      <c r="D48" s="111">
        <f>D34+D35</f>
        <v>81450</v>
      </c>
    </row>
    <row r="49" spans="1:4" ht="13.5" thickBot="1">
      <c r="A49" s="14"/>
      <c r="B49" s="44" t="s">
        <v>61</v>
      </c>
      <c r="C49" s="45"/>
      <c r="D49" s="108">
        <f>D50+D51</f>
        <v>-81425</v>
      </c>
    </row>
    <row r="50" spans="1:4" ht="12.75">
      <c r="A50" s="50" t="s">
        <v>62</v>
      </c>
      <c r="B50" s="51"/>
      <c r="C50" s="25" t="s">
        <v>63</v>
      </c>
      <c r="D50" s="109"/>
    </row>
    <row r="51" spans="1:4" ht="13.5" thickBot="1">
      <c r="A51" s="52" t="s">
        <v>64</v>
      </c>
      <c r="B51" s="53"/>
      <c r="C51" s="30" t="s">
        <v>65</v>
      </c>
      <c r="D51" s="112">
        <v>-81425</v>
      </c>
    </row>
    <row r="52" spans="1:4" ht="13.5" thickBot="1">
      <c r="A52" s="14">
        <v>1001</v>
      </c>
      <c r="B52" s="17" t="s">
        <v>66</v>
      </c>
      <c r="C52" s="49"/>
      <c r="D52" s="108"/>
    </row>
    <row r="53" spans="1:4" ht="13.5" thickBot="1">
      <c r="A53" s="14"/>
      <c r="B53" s="34" t="s">
        <v>67</v>
      </c>
      <c r="C53" s="33"/>
      <c r="D53" s="107"/>
    </row>
    <row r="54" spans="1:4" ht="13.5" thickBot="1">
      <c r="A54" s="14"/>
      <c r="B54" s="54"/>
      <c r="C54" s="55"/>
      <c r="D54" s="113"/>
    </row>
    <row r="55" spans="1:4" ht="13.5" thickBot="1">
      <c r="A55" s="14"/>
      <c r="B55" s="123" t="s">
        <v>68</v>
      </c>
      <c r="C55" s="124"/>
      <c r="D55" s="103">
        <f>D56+D63+D64+D68+D85+D91+D98+D105+D129+D143</f>
        <v>1195625</v>
      </c>
    </row>
    <row r="56" spans="1:4" ht="13.5" thickBot="1">
      <c r="A56" s="56" t="s">
        <v>69</v>
      </c>
      <c r="B56" s="17" t="s">
        <v>70</v>
      </c>
      <c r="C56" s="20"/>
      <c r="D56" s="114">
        <f>SUM(D57:D62)</f>
        <v>222640</v>
      </c>
    </row>
    <row r="57" spans="1:4" ht="12.75">
      <c r="A57" s="57" t="s">
        <v>71</v>
      </c>
      <c r="B57" s="25" t="s">
        <v>72</v>
      </c>
      <c r="C57" s="23"/>
      <c r="D57" s="115">
        <v>11920</v>
      </c>
    </row>
    <row r="58" spans="1:4" ht="12.75">
      <c r="A58" s="57" t="s">
        <v>73</v>
      </c>
      <c r="B58" s="25" t="s">
        <v>74</v>
      </c>
      <c r="C58" s="23"/>
      <c r="D58" s="115">
        <v>187910</v>
      </c>
    </row>
    <row r="59" spans="1:4" ht="12.75">
      <c r="A59" s="57" t="s">
        <v>75</v>
      </c>
      <c r="B59" s="58" t="s">
        <v>76</v>
      </c>
      <c r="C59" s="32"/>
      <c r="D59" s="115">
        <v>9000</v>
      </c>
    </row>
    <row r="60" spans="1:4" ht="12.75">
      <c r="A60" s="57" t="s">
        <v>77</v>
      </c>
      <c r="B60" s="25" t="s">
        <v>78</v>
      </c>
      <c r="C60" s="23"/>
      <c r="D60" s="115">
        <v>2110</v>
      </c>
    </row>
    <row r="61" spans="1:4" ht="12.75">
      <c r="A61" s="57" t="s">
        <v>79</v>
      </c>
      <c r="B61" s="25" t="s">
        <v>80</v>
      </c>
      <c r="C61" s="23"/>
      <c r="D61" s="116">
        <v>3500</v>
      </c>
    </row>
    <row r="62" spans="1:4" ht="13.5" thickBot="1">
      <c r="A62" s="57"/>
      <c r="B62" s="30" t="s">
        <v>81</v>
      </c>
      <c r="C62" s="59"/>
      <c r="D62" s="117">
        <v>8200</v>
      </c>
    </row>
    <row r="63" spans="1:4" ht="13.5" thickBot="1">
      <c r="A63" s="56" t="s">
        <v>82</v>
      </c>
      <c r="B63" s="17" t="s">
        <v>83</v>
      </c>
      <c r="C63" s="20"/>
      <c r="D63" s="118"/>
    </row>
    <row r="64" spans="1:4" ht="13.5" thickBot="1">
      <c r="A64" s="56" t="s">
        <v>84</v>
      </c>
      <c r="B64" s="17" t="s">
        <v>85</v>
      </c>
      <c r="C64" s="60"/>
      <c r="D64" s="114">
        <f>SUM(D65:D67)</f>
        <v>0</v>
      </c>
    </row>
    <row r="65" spans="1:4" ht="12.75">
      <c r="A65" s="57" t="s">
        <v>86</v>
      </c>
      <c r="B65" s="25" t="s">
        <v>87</v>
      </c>
      <c r="C65" s="61"/>
      <c r="D65" s="115"/>
    </row>
    <row r="66" spans="1:4" ht="12.75">
      <c r="A66" s="57" t="s">
        <v>88</v>
      </c>
      <c r="B66" s="25" t="s">
        <v>89</v>
      </c>
      <c r="C66" s="61"/>
      <c r="D66" s="115"/>
    </row>
    <row r="67" spans="1:4" ht="13.5" thickBot="1">
      <c r="A67" s="57"/>
      <c r="B67" s="30" t="s">
        <v>90</v>
      </c>
      <c r="C67" s="62"/>
      <c r="D67" s="117"/>
    </row>
    <row r="68" spans="1:4" ht="13.5" thickBot="1">
      <c r="A68" s="56" t="s">
        <v>91</v>
      </c>
      <c r="B68" s="17" t="s">
        <v>92</v>
      </c>
      <c r="C68" s="60"/>
      <c r="D68" s="114">
        <f>SUM(D69:D84)</f>
        <v>28180</v>
      </c>
    </row>
    <row r="69" spans="1:4" ht="12.75">
      <c r="A69" s="57" t="s">
        <v>93</v>
      </c>
      <c r="B69" s="25" t="s">
        <v>94</v>
      </c>
      <c r="C69" s="61"/>
      <c r="D69" s="119"/>
    </row>
    <row r="70" spans="1:4" ht="12.75">
      <c r="A70" s="57" t="s">
        <v>95</v>
      </c>
      <c r="B70" s="25" t="s">
        <v>96</v>
      </c>
      <c r="C70" s="61"/>
      <c r="D70" s="115"/>
    </row>
    <row r="71" spans="1:4" ht="12.75">
      <c r="A71" s="57" t="s">
        <v>97</v>
      </c>
      <c r="B71" s="25" t="s">
        <v>98</v>
      </c>
      <c r="C71" s="61"/>
      <c r="D71" s="115"/>
    </row>
    <row r="72" spans="1:4" ht="12.75">
      <c r="A72" s="57" t="s">
        <v>99</v>
      </c>
      <c r="B72" s="25" t="s">
        <v>100</v>
      </c>
      <c r="C72" s="61"/>
      <c r="D72" s="115"/>
    </row>
    <row r="73" spans="1:4" ht="12.75">
      <c r="A73" s="57" t="s">
        <v>101</v>
      </c>
      <c r="B73" s="25" t="s">
        <v>102</v>
      </c>
      <c r="C73" s="61"/>
      <c r="D73" s="115"/>
    </row>
    <row r="74" spans="1:4" ht="12.75">
      <c r="A74" s="57" t="s">
        <v>103</v>
      </c>
      <c r="B74" s="25" t="s">
        <v>104</v>
      </c>
      <c r="C74" s="61"/>
      <c r="D74" s="115"/>
    </row>
    <row r="75" spans="1:4" ht="12.75">
      <c r="A75" s="57" t="s">
        <v>105</v>
      </c>
      <c r="B75" s="25" t="s">
        <v>106</v>
      </c>
      <c r="C75" s="61"/>
      <c r="D75" s="115">
        <v>12000</v>
      </c>
    </row>
    <row r="76" spans="1:4" ht="12.75">
      <c r="A76" s="57" t="s">
        <v>107</v>
      </c>
      <c r="B76" s="25" t="s">
        <v>108</v>
      </c>
      <c r="C76" s="61"/>
      <c r="D76" s="115">
        <v>16180</v>
      </c>
    </row>
    <row r="77" spans="1:4" ht="12.75">
      <c r="A77" s="57" t="s">
        <v>109</v>
      </c>
      <c r="B77" s="25" t="s">
        <v>110</v>
      </c>
      <c r="C77" s="61"/>
      <c r="D77" s="115"/>
    </row>
    <row r="78" spans="1:4" ht="12.75">
      <c r="A78" s="57" t="s">
        <v>111</v>
      </c>
      <c r="B78" s="25" t="s">
        <v>112</v>
      </c>
      <c r="C78" s="61"/>
      <c r="D78" s="115"/>
    </row>
    <row r="79" spans="1:4" ht="12.75">
      <c r="A79" s="57" t="s">
        <v>113</v>
      </c>
      <c r="B79" s="25" t="s">
        <v>114</v>
      </c>
      <c r="C79" s="61"/>
      <c r="D79" s="115"/>
    </row>
    <row r="80" spans="1:4" ht="12.75">
      <c r="A80" s="57" t="s">
        <v>115</v>
      </c>
      <c r="B80" s="25" t="s">
        <v>116</v>
      </c>
      <c r="C80" s="61"/>
      <c r="D80" s="115"/>
    </row>
    <row r="81" spans="1:4" ht="12.75">
      <c r="A81" s="57" t="s">
        <v>117</v>
      </c>
      <c r="B81" s="25" t="s">
        <v>118</v>
      </c>
      <c r="C81" s="61"/>
      <c r="D81" s="115"/>
    </row>
    <row r="82" spans="1:4" ht="12.75">
      <c r="A82" s="57" t="s">
        <v>119</v>
      </c>
      <c r="B82" s="25" t="s">
        <v>120</v>
      </c>
      <c r="C82" s="61"/>
      <c r="D82" s="115"/>
    </row>
    <row r="83" spans="1:4" ht="12.75">
      <c r="A83" s="57" t="s">
        <v>121</v>
      </c>
      <c r="B83" s="25" t="s">
        <v>122</v>
      </c>
      <c r="C83" s="61"/>
      <c r="D83" s="115"/>
    </row>
    <row r="84" spans="1:4" ht="13.5" thickBot="1">
      <c r="A84" s="63"/>
      <c r="B84" s="25" t="s">
        <v>123</v>
      </c>
      <c r="C84" s="61"/>
      <c r="D84" s="120"/>
    </row>
    <row r="85" spans="1:4" ht="13.5" thickBot="1">
      <c r="A85" s="56" t="s">
        <v>124</v>
      </c>
      <c r="B85" s="17" t="s">
        <v>125</v>
      </c>
      <c r="C85" s="60"/>
      <c r="D85" s="114">
        <f>SUM(D86:D90)</f>
        <v>4805</v>
      </c>
    </row>
    <row r="86" spans="1:4" ht="12.75">
      <c r="A86" s="57" t="s">
        <v>126</v>
      </c>
      <c r="B86" s="25" t="s">
        <v>127</v>
      </c>
      <c r="C86" s="61"/>
      <c r="D86" s="115">
        <v>1650</v>
      </c>
    </row>
    <row r="87" spans="1:4" ht="12.75">
      <c r="A87" s="57" t="s">
        <v>128</v>
      </c>
      <c r="B87" s="25" t="s">
        <v>129</v>
      </c>
      <c r="C87" s="61"/>
      <c r="D87" s="115">
        <v>3155</v>
      </c>
    </row>
    <row r="88" spans="1:4" ht="12.75">
      <c r="A88" s="57" t="s">
        <v>130</v>
      </c>
      <c r="B88" s="25" t="s">
        <v>131</v>
      </c>
      <c r="C88" s="61"/>
      <c r="D88" s="115"/>
    </row>
    <row r="89" spans="1:4" ht="12.75">
      <c r="A89" s="57" t="s">
        <v>132</v>
      </c>
      <c r="B89" s="64" t="s">
        <v>133</v>
      </c>
      <c r="C89" s="61"/>
      <c r="D89" s="115"/>
    </row>
    <row r="90" spans="1:4" ht="13.5" thickBot="1">
      <c r="A90" s="57"/>
      <c r="B90" s="30" t="s">
        <v>134</v>
      </c>
      <c r="C90" s="62"/>
      <c r="D90" s="117"/>
    </row>
    <row r="91" spans="1:4" ht="13.5" thickBot="1">
      <c r="A91" s="56" t="s">
        <v>135</v>
      </c>
      <c r="B91" s="17" t="s">
        <v>136</v>
      </c>
      <c r="C91" s="60"/>
      <c r="D91" s="114">
        <f>SUM(D92:D97)</f>
        <v>51740</v>
      </c>
    </row>
    <row r="92" spans="1:4" ht="12.75">
      <c r="A92" s="57" t="s">
        <v>137</v>
      </c>
      <c r="B92" s="25" t="s">
        <v>138</v>
      </c>
      <c r="C92" s="61"/>
      <c r="D92" s="115"/>
    </row>
    <row r="93" spans="1:4" ht="12.75">
      <c r="A93" s="57" t="s">
        <v>139</v>
      </c>
      <c r="B93" s="25" t="s">
        <v>140</v>
      </c>
      <c r="C93" s="61"/>
      <c r="D93" s="115"/>
    </row>
    <row r="94" spans="1:4" ht="12.75">
      <c r="A94" s="57" t="s">
        <v>141</v>
      </c>
      <c r="B94" s="25" t="s">
        <v>142</v>
      </c>
      <c r="C94" s="61"/>
      <c r="D94" s="115">
        <v>2400</v>
      </c>
    </row>
    <row r="95" spans="1:4" ht="12.75">
      <c r="A95" s="57" t="s">
        <v>143</v>
      </c>
      <c r="B95" s="25" t="s">
        <v>144</v>
      </c>
      <c r="C95" s="61"/>
      <c r="D95" s="115">
        <v>9000</v>
      </c>
    </row>
    <row r="96" spans="1:4" ht="12.75">
      <c r="A96" s="57" t="s">
        <v>145</v>
      </c>
      <c r="B96" s="25" t="s">
        <v>146</v>
      </c>
      <c r="C96" s="61"/>
      <c r="D96" s="115">
        <v>28135</v>
      </c>
    </row>
    <row r="97" spans="1:4" ht="13.5" thickBot="1">
      <c r="A97" s="57"/>
      <c r="B97" s="30" t="s">
        <v>147</v>
      </c>
      <c r="C97" s="65"/>
      <c r="D97" s="115">
        <v>12205</v>
      </c>
    </row>
    <row r="98" spans="1:4" ht="13.5" thickBot="1">
      <c r="A98" s="56" t="s">
        <v>148</v>
      </c>
      <c r="B98" s="17" t="s">
        <v>149</v>
      </c>
      <c r="C98" s="60"/>
      <c r="D98" s="114">
        <f>SUM(D99:D104)</f>
        <v>3080</v>
      </c>
    </row>
    <row r="99" spans="1:4" ht="12.75">
      <c r="A99" s="57" t="s">
        <v>150</v>
      </c>
      <c r="B99" s="25" t="s">
        <v>151</v>
      </c>
      <c r="C99" s="61"/>
      <c r="D99" s="115">
        <v>330</v>
      </c>
    </row>
    <row r="100" spans="1:4" ht="12.75">
      <c r="A100" s="57" t="s">
        <v>152</v>
      </c>
      <c r="B100" s="25" t="s">
        <v>153</v>
      </c>
      <c r="C100" s="61"/>
      <c r="D100" s="115"/>
    </row>
    <row r="101" spans="1:4" ht="12.75">
      <c r="A101" s="57" t="s">
        <v>154</v>
      </c>
      <c r="B101" s="25" t="s">
        <v>155</v>
      </c>
      <c r="C101" s="61"/>
      <c r="D101" s="115"/>
    </row>
    <row r="102" spans="1:4" ht="12.75">
      <c r="A102" s="57" t="s">
        <v>156</v>
      </c>
      <c r="B102" s="25" t="s">
        <v>157</v>
      </c>
      <c r="C102" s="61"/>
      <c r="D102" s="115"/>
    </row>
    <row r="103" spans="1:4" ht="12.75">
      <c r="A103" s="57" t="s">
        <v>158</v>
      </c>
      <c r="B103" s="25" t="s">
        <v>159</v>
      </c>
      <c r="C103" s="61"/>
      <c r="D103" s="115">
        <v>300</v>
      </c>
    </row>
    <row r="104" spans="1:4" ht="13.5" thickBot="1">
      <c r="A104" s="66"/>
      <c r="B104" s="30" t="s">
        <v>160</v>
      </c>
      <c r="C104" s="67"/>
      <c r="D104" s="117">
        <v>2450</v>
      </c>
    </row>
    <row r="105" spans="1:4" ht="13.5" thickBot="1">
      <c r="A105" s="56" t="s">
        <v>161</v>
      </c>
      <c r="B105" s="17" t="s">
        <v>162</v>
      </c>
      <c r="C105" s="60"/>
      <c r="D105" s="114">
        <f>SUM(D106:D128)</f>
        <v>121155</v>
      </c>
    </row>
    <row r="106" spans="1:4" ht="12.75">
      <c r="A106" s="57" t="s">
        <v>163</v>
      </c>
      <c r="B106" s="25" t="s">
        <v>164</v>
      </c>
      <c r="C106" s="61"/>
      <c r="D106" s="115">
        <v>1400</v>
      </c>
    </row>
    <row r="107" spans="1:4" ht="12.75">
      <c r="A107" s="57" t="s">
        <v>165</v>
      </c>
      <c r="B107" s="25" t="s">
        <v>166</v>
      </c>
      <c r="C107" s="61"/>
      <c r="D107" s="115"/>
    </row>
    <row r="108" spans="1:4" ht="12.75">
      <c r="A108" s="57" t="s">
        <v>167</v>
      </c>
      <c r="B108" s="25" t="s">
        <v>168</v>
      </c>
      <c r="C108" s="61"/>
      <c r="D108" s="115">
        <v>16600</v>
      </c>
    </row>
    <row r="109" spans="1:4" ht="12.75">
      <c r="A109" s="57" t="s">
        <v>169</v>
      </c>
      <c r="B109" s="25" t="s">
        <v>170</v>
      </c>
      <c r="C109" s="61"/>
      <c r="D109" s="115">
        <v>22100</v>
      </c>
    </row>
    <row r="110" spans="1:4" ht="12.75">
      <c r="A110" s="57" t="s">
        <v>171</v>
      </c>
      <c r="B110" s="58" t="s">
        <v>172</v>
      </c>
      <c r="C110" s="68"/>
      <c r="D110" s="115"/>
    </row>
    <row r="111" spans="1:4" ht="12.75">
      <c r="A111" s="57" t="s">
        <v>173</v>
      </c>
      <c r="B111" s="25" t="s">
        <v>174</v>
      </c>
      <c r="C111" s="61"/>
      <c r="D111" s="115"/>
    </row>
    <row r="112" spans="1:4" ht="12.75">
      <c r="A112" s="57" t="s">
        <v>175</v>
      </c>
      <c r="B112" s="25" t="s">
        <v>176</v>
      </c>
      <c r="C112" s="61"/>
      <c r="D112" s="115"/>
    </row>
    <row r="113" spans="1:4" ht="12.75">
      <c r="A113" s="57" t="s">
        <v>177</v>
      </c>
      <c r="B113" s="25" t="s">
        <v>178</v>
      </c>
      <c r="C113" s="61"/>
      <c r="D113" s="115">
        <v>27965</v>
      </c>
    </row>
    <row r="114" spans="1:4" ht="12.75">
      <c r="A114" s="57" t="s">
        <v>179</v>
      </c>
      <c r="B114" s="25" t="s">
        <v>180</v>
      </c>
      <c r="C114" s="61"/>
      <c r="D114" s="115">
        <v>41955</v>
      </c>
    </row>
    <row r="115" spans="1:4" ht="12.75">
      <c r="A115" s="57" t="s">
        <v>181</v>
      </c>
      <c r="B115" s="25" t="s">
        <v>182</v>
      </c>
      <c r="C115" s="61"/>
      <c r="D115" s="115"/>
    </row>
    <row r="116" spans="1:4" ht="12.75">
      <c r="A116" s="57" t="s">
        <v>183</v>
      </c>
      <c r="B116" s="25" t="s">
        <v>184</v>
      </c>
      <c r="C116" s="61"/>
      <c r="D116" s="115"/>
    </row>
    <row r="117" spans="1:4" ht="12.75">
      <c r="A117" s="57" t="s">
        <v>185</v>
      </c>
      <c r="B117" s="25" t="s">
        <v>186</v>
      </c>
      <c r="C117" s="61"/>
      <c r="D117" s="115"/>
    </row>
    <row r="118" spans="1:4" ht="12.75">
      <c r="A118" s="57" t="s">
        <v>187</v>
      </c>
      <c r="B118" s="25" t="s">
        <v>188</v>
      </c>
      <c r="C118" s="61"/>
      <c r="D118" s="115"/>
    </row>
    <row r="119" spans="1:4" ht="12.75">
      <c r="A119" s="57" t="s">
        <v>189</v>
      </c>
      <c r="B119" s="25" t="s">
        <v>190</v>
      </c>
      <c r="C119" s="61"/>
      <c r="D119" s="115"/>
    </row>
    <row r="120" spans="1:4" ht="12.75">
      <c r="A120" s="57" t="s">
        <v>191</v>
      </c>
      <c r="B120" s="25" t="s">
        <v>192</v>
      </c>
      <c r="C120" s="61"/>
      <c r="D120" s="115"/>
    </row>
    <row r="121" spans="1:4" ht="12.75">
      <c r="A121" s="57" t="s">
        <v>193</v>
      </c>
      <c r="B121" s="25" t="s">
        <v>194</v>
      </c>
      <c r="C121" s="61"/>
      <c r="D121" s="115">
        <v>5000</v>
      </c>
    </row>
    <row r="122" spans="1:4" ht="12.75">
      <c r="A122" s="57" t="s">
        <v>195</v>
      </c>
      <c r="B122" s="25" t="s">
        <v>196</v>
      </c>
      <c r="C122" s="61"/>
      <c r="D122" s="115"/>
    </row>
    <row r="123" spans="1:4" ht="12.75">
      <c r="A123" s="57" t="s">
        <v>197</v>
      </c>
      <c r="B123" s="25" t="s">
        <v>198</v>
      </c>
      <c r="C123" s="61"/>
      <c r="D123" s="115"/>
    </row>
    <row r="124" spans="1:4" ht="12.75">
      <c r="A124" s="57" t="s">
        <v>199</v>
      </c>
      <c r="B124" s="58" t="s">
        <v>200</v>
      </c>
      <c r="C124" s="68"/>
      <c r="D124" s="115"/>
    </row>
    <row r="125" spans="1:4" ht="12.75">
      <c r="A125" s="57" t="s">
        <v>201</v>
      </c>
      <c r="B125" s="25" t="s">
        <v>202</v>
      </c>
      <c r="C125" s="61"/>
      <c r="D125" s="115">
        <v>3135</v>
      </c>
    </row>
    <row r="126" spans="1:4" ht="12.75">
      <c r="A126" s="57" t="s">
        <v>203</v>
      </c>
      <c r="B126" s="25" t="s">
        <v>204</v>
      </c>
      <c r="C126" s="61"/>
      <c r="D126" s="115"/>
    </row>
    <row r="127" spans="1:4" ht="12.75">
      <c r="A127" s="57" t="s">
        <v>205</v>
      </c>
      <c r="B127" s="25" t="s">
        <v>206</v>
      </c>
      <c r="C127" s="61"/>
      <c r="D127" s="115"/>
    </row>
    <row r="128" spans="1:4" ht="13.5" thickBot="1">
      <c r="A128" s="57"/>
      <c r="B128" s="30" t="s">
        <v>207</v>
      </c>
      <c r="C128" s="67"/>
      <c r="D128" s="117">
        <v>3000</v>
      </c>
    </row>
    <row r="129" spans="1:4" ht="13.5" thickBot="1">
      <c r="A129" s="56" t="s">
        <v>208</v>
      </c>
      <c r="B129" s="17" t="s">
        <v>209</v>
      </c>
      <c r="C129" s="60"/>
      <c r="D129" s="114">
        <f>SUM(D130:D142)</f>
        <v>527715</v>
      </c>
    </row>
    <row r="130" spans="1:4" ht="12.75">
      <c r="A130" s="57" t="s">
        <v>210</v>
      </c>
      <c r="B130" s="25" t="s">
        <v>211</v>
      </c>
      <c r="C130" s="61"/>
      <c r="D130" s="115">
        <v>89040</v>
      </c>
    </row>
    <row r="131" spans="1:4" ht="12.75">
      <c r="A131" s="57" t="s">
        <v>212</v>
      </c>
      <c r="B131" s="58" t="s">
        <v>213</v>
      </c>
      <c r="C131" s="68"/>
      <c r="D131" s="115"/>
    </row>
    <row r="132" spans="1:4" ht="12.75">
      <c r="A132" s="57" t="s">
        <v>214</v>
      </c>
      <c r="B132" s="58" t="s">
        <v>215</v>
      </c>
      <c r="C132" s="68"/>
      <c r="D132" s="115"/>
    </row>
    <row r="133" spans="1:4" ht="12.75">
      <c r="A133" s="57" t="s">
        <v>216</v>
      </c>
      <c r="B133" s="58" t="s">
        <v>217</v>
      </c>
      <c r="C133" s="68"/>
      <c r="D133" s="115">
        <v>386975</v>
      </c>
    </row>
    <row r="134" spans="1:4" ht="12.75">
      <c r="A134" s="57" t="s">
        <v>218</v>
      </c>
      <c r="B134" s="58" t="s">
        <v>219</v>
      </c>
      <c r="C134" s="68"/>
      <c r="D134" s="115">
        <v>25000</v>
      </c>
    </row>
    <row r="135" spans="1:4" ht="12.75">
      <c r="A135" s="57" t="s">
        <v>220</v>
      </c>
      <c r="B135" s="25" t="s">
        <v>221</v>
      </c>
      <c r="C135" s="61"/>
      <c r="D135" s="115">
        <v>2700</v>
      </c>
    </row>
    <row r="136" spans="1:4" ht="12.75">
      <c r="A136" s="57" t="s">
        <v>222</v>
      </c>
      <c r="B136" s="25" t="s">
        <v>223</v>
      </c>
      <c r="C136" s="61"/>
      <c r="D136" s="115"/>
    </row>
    <row r="137" spans="1:4" ht="12.75">
      <c r="A137" s="57" t="s">
        <v>224</v>
      </c>
      <c r="B137" s="25" t="s">
        <v>225</v>
      </c>
      <c r="C137" s="61"/>
      <c r="D137" s="115"/>
    </row>
    <row r="138" spans="1:4" ht="12.75">
      <c r="A138" s="57" t="s">
        <v>226</v>
      </c>
      <c r="B138" s="25" t="s">
        <v>227</v>
      </c>
      <c r="C138" s="61"/>
      <c r="D138" s="115">
        <v>9000</v>
      </c>
    </row>
    <row r="139" spans="1:4" ht="12.75">
      <c r="A139" s="57" t="s">
        <v>228</v>
      </c>
      <c r="B139" s="25" t="s">
        <v>229</v>
      </c>
      <c r="C139" s="61"/>
      <c r="D139" s="115">
        <v>15000</v>
      </c>
    </row>
    <row r="140" spans="1:4" ht="12.75">
      <c r="A140" s="57" t="s">
        <v>230</v>
      </c>
      <c r="B140" s="69" t="s">
        <v>231</v>
      </c>
      <c r="C140" s="68"/>
      <c r="D140" s="115"/>
    </row>
    <row r="141" spans="1:4" ht="12.75">
      <c r="A141" s="57" t="s">
        <v>232</v>
      </c>
      <c r="B141" s="69" t="s">
        <v>233</v>
      </c>
      <c r="C141" s="68"/>
      <c r="D141" s="115"/>
    </row>
    <row r="142" spans="1:4" ht="13.5" thickBot="1">
      <c r="A142" s="57"/>
      <c r="B142" s="30" t="s">
        <v>234</v>
      </c>
      <c r="C142" s="62"/>
      <c r="D142" s="121"/>
    </row>
    <row r="143" spans="1:4" ht="13.5" thickBot="1">
      <c r="A143" s="56" t="s">
        <v>235</v>
      </c>
      <c r="B143" s="17" t="s">
        <v>236</v>
      </c>
      <c r="C143" s="60"/>
      <c r="D143" s="114">
        <f>SUM(D144:D158)</f>
        <v>236310</v>
      </c>
    </row>
    <row r="144" spans="1:4" ht="12.75">
      <c r="A144" s="57" t="s">
        <v>237</v>
      </c>
      <c r="B144" s="58" t="s">
        <v>238</v>
      </c>
      <c r="C144" s="68"/>
      <c r="D144" s="115"/>
    </row>
    <row r="145" spans="1:4" ht="12.75">
      <c r="A145" s="57" t="s">
        <v>239</v>
      </c>
      <c r="B145" s="25" t="s">
        <v>240</v>
      </c>
      <c r="C145" s="61"/>
      <c r="D145" s="115">
        <v>5700</v>
      </c>
    </row>
    <row r="146" spans="1:4" ht="12.75">
      <c r="A146" s="57" t="s">
        <v>241</v>
      </c>
      <c r="B146" s="25" t="s">
        <v>242</v>
      </c>
      <c r="C146" s="61"/>
      <c r="D146" s="115">
        <v>31600</v>
      </c>
    </row>
    <row r="147" spans="1:4" ht="12.75">
      <c r="A147" s="57" t="s">
        <v>243</v>
      </c>
      <c r="B147" s="25" t="s">
        <v>244</v>
      </c>
      <c r="C147" s="61"/>
      <c r="D147" s="115">
        <v>140930</v>
      </c>
    </row>
    <row r="148" spans="1:4" ht="12.75">
      <c r="A148" s="57" t="s">
        <v>245</v>
      </c>
      <c r="B148" s="25" t="s">
        <v>246</v>
      </c>
      <c r="C148" s="61"/>
      <c r="D148" s="115"/>
    </row>
    <row r="149" spans="1:4" ht="12.75">
      <c r="A149" s="57" t="s">
        <v>247</v>
      </c>
      <c r="B149" s="58" t="s">
        <v>248</v>
      </c>
      <c r="C149" s="68"/>
      <c r="D149" s="115">
        <v>1500</v>
      </c>
    </row>
    <row r="150" spans="1:4" ht="12.75">
      <c r="A150" s="57" t="s">
        <v>249</v>
      </c>
      <c r="B150" s="25" t="s">
        <v>250</v>
      </c>
      <c r="C150" s="61"/>
      <c r="D150" s="115"/>
    </row>
    <row r="151" spans="1:4" ht="12.75">
      <c r="A151" s="57" t="s">
        <v>251</v>
      </c>
      <c r="B151" s="25" t="s">
        <v>252</v>
      </c>
      <c r="C151" s="61"/>
      <c r="D151" s="115">
        <v>30715</v>
      </c>
    </row>
    <row r="152" spans="1:4" ht="12.75">
      <c r="A152" s="57" t="s">
        <v>253</v>
      </c>
      <c r="B152" s="25" t="s">
        <v>254</v>
      </c>
      <c r="C152" s="61"/>
      <c r="D152" s="115"/>
    </row>
    <row r="153" spans="1:4" ht="12.75">
      <c r="A153" s="57" t="s">
        <v>255</v>
      </c>
      <c r="B153" s="25" t="s">
        <v>256</v>
      </c>
      <c r="C153" s="61"/>
      <c r="D153" s="115">
        <v>14865</v>
      </c>
    </row>
    <row r="154" spans="1:4" ht="12.75">
      <c r="A154" s="57" t="s">
        <v>257</v>
      </c>
      <c r="B154" s="25" t="s">
        <v>258</v>
      </c>
      <c r="C154" s="61"/>
      <c r="D154" s="115"/>
    </row>
    <row r="155" spans="1:4" ht="12.75">
      <c r="A155" s="57" t="s">
        <v>259</v>
      </c>
      <c r="B155" s="64" t="s">
        <v>260</v>
      </c>
      <c r="C155" s="61"/>
      <c r="D155" s="116">
        <v>11000</v>
      </c>
    </row>
    <row r="156" spans="1:4" ht="12.75">
      <c r="A156" s="57" t="s">
        <v>261</v>
      </c>
      <c r="B156" s="25" t="s">
        <v>262</v>
      </c>
      <c r="C156" s="61"/>
      <c r="D156" s="115"/>
    </row>
    <row r="157" spans="1:4" ht="12.75">
      <c r="A157" s="57" t="s">
        <v>263</v>
      </c>
      <c r="B157" s="25" t="s">
        <v>264</v>
      </c>
      <c r="C157" s="61"/>
      <c r="D157" s="115"/>
    </row>
    <row r="158" spans="1:4" ht="13.5" thickBot="1">
      <c r="A158" s="70"/>
      <c r="B158" s="25" t="s">
        <v>265</v>
      </c>
      <c r="C158" s="61"/>
      <c r="D158" s="115"/>
    </row>
    <row r="159" spans="1:4" ht="13.5" thickBot="1">
      <c r="A159" s="71"/>
      <c r="B159" s="72"/>
      <c r="C159" s="73"/>
      <c r="D159" s="122"/>
    </row>
    <row r="160" spans="1:4" ht="22.5" thickBot="1">
      <c r="A160" s="14"/>
      <c r="B160" s="74" t="s">
        <v>266</v>
      </c>
      <c r="C160" s="74"/>
      <c r="D160" s="75" t="s">
        <v>267</v>
      </c>
    </row>
    <row r="161" spans="1:4" ht="12.75">
      <c r="A161" s="76"/>
      <c r="B161" s="77" t="s">
        <v>268</v>
      </c>
      <c r="C161" s="78"/>
      <c r="D161" s="43"/>
    </row>
    <row r="162" spans="1:4" ht="12.75">
      <c r="A162" s="76"/>
      <c r="B162" s="79"/>
      <c r="C162" s="80" t="s">
        <v>269</v>
      </c>
      <c r="D162" s="38"/>
    </row>
    <row r="163" spans="1:4" ht="13.5" thickBot="1">
      <c r="A163" s="28"/>
      <c r="B163" s="81" t="s">
        <v>270</v>
      </c>
      <c r="C163" s="82"/>
      <c r="D163" s="83">
        <v>6469.27</v>
      </c>
    </row>
    <row r="164" spans="1:4" ht="12.75">
      <c r="A164" s="64"/>
      <c r="B164" s="84"/>
      <c r="C164" s="85"/>
      <c r="D164" s="86"/>
    </row>
    <row r="165" spans="1:4" ht="12.75">
      <c r="A165" s="87" t="s">
        <v>271</v>
      </c>
      <c r="B165" s="88"/>
      <c r="D165" s="90"/>
    </row>
    <row r="166" spans="1:4" ht="12.75">
      <c r="A166" s="87" t="s">
        <v>272</v>
      </c>
      <c r="B166" s="88"/>
      <c r="D166" s="90"/>
    </row>
    <row r="167" spans="1:4" ht="12.75">
      <c r="A167" s="91" t="s">
        <v>273</v>
      </c>
      <c r="B167" s="92"/>
      <c r="D167" s="93"/>
    </row>
    <row r="168" spans="1:4" ht="12.75">
      <c r="A168" s="89" t="s">
        <v>274</v>
      </c>
      <c r="D168" s="7">
        <f>D48+D49-D52+D53</f>
        <v>25</v>
      </c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12.75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  <row r="228" spans="2:4" ht="12.75">
      <c r="B228" s="1"/>
      <c r="C228" s="1"/>
      <c r="D228" s="1"/>
    </row>
    <row r="229" spans="2:4" ht="12.75">
      <c r="B229" s="1"/>
      <c r="C229" s="1"/>
      <c r="D229" s="1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  <row r="251" spans="2:4" ht="12.75">
      <c r="B251" s="1"/>
      <c r="C251" s="1"/>
      <c r="D251" s="1"/>
    </row>
    <row r="252" spans="2:4" ht="12.75">
      <c r="B252" s="1"/>
      <c r="C252" s="1"/>
      <c r="D252" s="1"/>
    </row>
    <row r="253" spans="2:4" ht="12.75">
      <c r="B253" s="1"/>
      <c r="C253" s="1"/>
      <c r="D253" s="1"/>
    </row>
    <row r="254" spans="2:4" ht="12.75">
      <c r="B254" s="1"/>
      <c r="C254" s="1"/>
      <c r="D254" s="1"/>
    </row>
    <row r="255" spans="2:4" ht="12.75">
      <c r="B255" s="1"/>
      <c r="C255" s="1"/>
      <c r="D255" s="1"/>
    </row>
    <row r="256" spans="2:4" ht="12.75">
      <c r="B256" s="1"/>
      <c r="C256" s="1"/>
      <c r="D256" s="1"/>
    </row>
    <row r="257" spans="2:4" ht="12.75">
      <c r="B257" s="1"/>
      <c r="C257" s="1"/>
      <c r="D257" s="1"/>
    </row>
    <row r="258" spans="2:4" ht="12.75">
      <c r="B258" s="1"/>
      <c r="C258" s="1"/>
      <c r="D258" s="1"/>
    </row>
    <row r="259" spans="2:4" ht="12.75">
      <c r="B259" s="1"/>
      <c r="C259" s="1"/>
      <c r="D259" s="1"/>
    </row>
    <row r="260" spans="2:4" ht="12.75">
      <c r="B260" s="1"/>
      <c r="C260" s="1"/>
      <c r="D260" s="1"/>
    </row>
    <row r="261" spans="2:4" ht="12.75">
      <c r="B261" s="1"/>
      <c r="C261" s="1"/>
      <c r="D261" s="1"/>
    </row>
    <row r="262" spans="2:4" ht="12.75">
      <c r="B262" s="1"/>
      <c r="C262" s="1"/>
      <c r="D262" s="1"/>
    </row>
    <row r="263" spans="2:4" ht="12.75">
      <c r="B263" s="1"/>
      <c r="C263" s="1"/>
      <c r="D263" s="1"/>
    </row>
    <row r="264" spans="2:4" ht="12.75">
      <c r="B264" s="1"/>
      <c r="C264" s="1"/>
      <c r="D264" s="1"/>
    </row>
    <row r="265" spans="2:4" ht="12.75">
      <c r="B265" s="1"/>
      <c r="C265" s="1"/>
      <c r="D265" s="1"/>
    </row>
    <row r="266" spans="2:4" ht="12.75">
      <c r="B266" s="1"/>
      <c r="C266" s="1"/>
      <c r="D266" s="1"/>
    </row>
    <row r="267" spans="2:4" ht="12.75">
      <c r="B267" s="1"/>
      <c r="C267" s="1"/>
      <c r="D267" s="1"/>
    </row>
    <row r="268" spans="2:4" ht="12.75">
      <c r="B268" s="1"/>
      <c r="C268" s="1"/>
      <c r="D268" s="1"/>
    </row>
    <row r="269" spans="2:4" ht="12.75">
      <c r="B269" s="1"/>
      <c r="C269" s="1"/>
      <c r="D269" s="1"/>
    </row>
    <row r="270" spans="2:4" ht="12.75">
      <c r="B270" s="1"/>
      <c r="C270" s="1"/>
      <c r="D270" s="1"/>
    </row>
    <row r="271" spans="2:4" ht="12.75">
      <c r="B271" s="1"/>
      <c r="C271" s="1"/>
      <c r="D271" s="1"/>
    </row>
    <row r="272" spans="2:4" ht="12.75">
      <c r="B272" s="1"/>
      <c r="C272" s="1"/>
      <c r="D272" s="1"/>
    </row>
    <row r="273" spans="2:4" ht="12.75">
      <c r="B273" s="1"/>
      <c r="C273" s="1"/>
      <c r="D273" s="1"/>
    </row>
    <row r="274" spans="2:4" ht="12.75">
      <c r="B274" s="1"/>
      <c r="C274" s="1"/>
      <c r="D274" s="1"/>
    </row>
    <row r="275" spans="2:4" ht="12.75">
      <c r="B275" s="1"/>
      <c r="C275" s="1"/>
      <c r="D275" s="1"/>
    </row>
    <row r="276" spans="2:4" ht="12.75">
      <c r="B276" s="1"/>
      <c r="C276" s="1"/>
      <c r="D276" s="1"/>
    </row>
    <row r="277" spans="2:4" ht="12.75">
      <c r="B277" s="1"/>
      <c r="C277" s="1"/>
      <c r="D277" s="1"/>
    </row>
    <row r="278" spans="2:4" ht="12.75">
      <c r="B278" s="1"/>
      <c r="C278" s="1"/>
      <c r="D278" s="1"/>
    </row>
    <row r="279" spans="2:4" ht="12.75">
      <c r="B279" s="1"/>
      <c r="C279" s="1"/>
      <c r="D279" s="1"/>
    </row>
    <row r="280" spans="2:4" ht="12.75">
      <c r="B280" s="1"/>
      <c r="C280" s="1"/>
      <c r="D280" s="1"/>
    </row>
    <row r="281" spans="2:4" ht="12.75">
      <c r="B281" s="1"/>
      <c r="C281" s="1"/>
      <c r="D281" s="1"/>
    </row>
    <row r="282" spans="2:4" ht="12.75">
      <c r="B282" s="1"/>
      <c r="C282" s="1"/>
      <c r="D282" s="1"/>
    </row>
    <row r="283" spans="2:4" ht="12.75">
      <c r="B283" s="1"/>
      <c r="C283" s="1"/>
      <c r="D283" s="1"/>
    </row>
    <row r="284" spans="2:4" ht="12.75">
      <c r="B284" s="1"/>
      <c r="C284" s="1"/>
      <c r="D284" s="1"/>
    </row>
    <row r="285" spans="2:4" ht="12.75">
      <c r="B285" s="1"/>
      <c r="C285" s="1"/>
      <c r="D285" s="1"/>
    </row>
    <row r="286" spans="2:4" ht="12.75">
      <c r="B286" s="1"/>
      <c r="C286" s="1"/>
      <c r="D286" s="1"/>
    </row>
    <row r="287" spans="2:4" ht="12.75">
      <c r="B287" s="1"/>
      <c r="C287" s="1"/>
      <c r="D287" s="1"/>
    </row>
    <row r="288" spans="2:4" ht="12.75">
      <c r="B288" s="1"/>
      <c r="C288" s="1"/>
      <c r="D288" s="1"/>
    </row>
    <row r="289" spans="2:4" ht="12.75">
      <c r="B289" s="1"/>
      <c r="C289" s="1"/>
      <c r="D289" s="1"/>
    </row>
    <row r="290" spans="2:4" ht="12.75">
      <c r="B290" s="1"/>
      <c r="C290" s="1"/>
      <c r="D290" s="1"/>
    </row>
    <row r="291" spans="2:4" ht="12.75">
      <c r="B291" s="1"/>
      <c r="C291" s="1"/>
      <c r="D291" s="1"/>
    </row>
    <row r="292" spans="2:4" ht="12.75">
      <c r="B292" s="1"/>
      <c r="C292" s="1"/>
      <c r="D292" s="1"/>
    </row>
    <row r="293" spans="2:4" ht="12.75">
      <c r="B293" s="1"/>
      <c r="C293" s="1"/>
      <c r="D293" s="1"/>
    </row>
    <row r="294" spans="2:4" ht="12.75">
      <c r="B294" s="1"/>
      <c r="C294" s="1"/>
      <c r="D294" s="1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</sheetData>
  <sheetProtection/>
  <mergeCells count="1">
    <mergeCell ref="B55:C5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Veriora Vald</dc:creator>
  <cp:keywords/>
  <dc:description/>
  <cp:lastModifiedBy>Eva</cp:lastModifiedBy>
  <dcterms:created xsi:type="dcterms:W3CDTF">2012-12-03T09:26:34Z</dcterms:created>
  <dcterms:modified xsi:type="dcterms:W3CDTF">2012-12-13T12:42:31Z</dcterms:modified>
  <cp:category/>
  <cp:version/>
  <cp:contentType/>
  <cp:contentStatus/>
</cp:coreProperties>
</file>